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D:\PODUZEĆA\ZAVOD\ZAVOD 2022\financ.-2022-12\"/>
    </mc:Choice>
  </mc:AlternateContent>
  <xr:revisionPtr revIDLastSave="0" documentId="13_ncr:1_{2D4273EF-E443-48C6-B39B-FAD0B21AFE8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5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E284" i="9" s="1"/>
  <c r="B284" i="9" s="1"/>
  <c r="F284" i="9"/>
  <c r="H283" i="9"/>
  <c r="G283" i="9"/>
  <c r="F283" i="9"/>
  <c r="F282" i="9"/>
  <c r="H281" i="9"/>
  <c r="E281" i="9" s="1"/>
  <c r="G281" i="9"/>
  <c r="F281" i="9"/>
  <c r="B281" i="9"/>
  <c r="H280" i="9"/>
  <c r="G280" i="9"/>
  <c r="F280" i="9"/>
  <c r="E280" i="9"/>
  <c r="B280" i="9" s="1"/>
  <c r="H279" i="9"/>
  <c r="G279" i="9"/>
  <c r="F279" i="9"/>
  <c r="F278" i="9"/>
  <c r="F277" i="9"/>
  <c r="F276" i="9"/>
  <c r="F275" i="9"/>
  <c r="L274" i="9"/>
  <c r="F274" i="9" s="1"/>
  <c r="H274" i="9"/>
  <c r="I273" i="9"/>
  <c r="E273" i="9" s="1"/>
  <c r="B273" i="9" s="1"/>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L257" i="9"/>
  <c r="E257" i="9"/>
  <c r="B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B243" i="9" s="1"/>
  <c r="E243" i="9"/>
  <c r="M242" i="9"/>
  <c r="L242" i="9"/>
  <c r="F242" i="9" s="1"/>
  <c r="B242" i="9" s="1"/>
  <c r="E242" i="9"/>
  <c r="M241" i="9"/>
  <c r="F241" i="9" s="1"/>
  <c r="L241" i="9"/>
  <c r="E241" i="9"/>
  <c r="B241" i="9"/>
  <c r="M240" i="9"/>
  <c r="L240" i="9"/>
  <c r="F240" i="9"/>
  <c r="E240" i="9"/>
  <c r="B240" i="9" s="1"/>
  <c r="M239" i="9"/>
  <c r="L239" i="9"/>
  <c r="F239" i="9"/>
  <c r="B239" i="9" s="1"/>
  <c r="E239" i="9"/>
  <c r="M238" i="9"/>
  <c r="L238" i="9"/>
  <c r="F238" i="9" s="1"/>
  <c r="B238" i="9" s="1"/>
  <c r="E238" i="9"/>
  <c r="M237" i="9"/>
  <c r="F237" i="9" s="1"/>
  <c r="B237" i="9" s="1"/>
  <c r="L237" i="9"/>
  <c r="E237" i="9"/>
  <c r="M236" i="9"/>
  <c r="L236" i="9"/>
  <c r="F236" i="9"/>
  <c r="E236" i="9"/>
  <c r="B236" i="9" s="1"/>
  <c r="M235" i="9"/>
  <c r="L235" i="9"/>
  <c r="F235" i="9"/>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B230" i="9" s="1"/>
  <c r="E230" i="9"/>
  <c r="M229" i="9"/>
  <c r="F229" i="9" s="1"/>
  <c r="B229" i="9" s="1"/>
  <c r="L229" i="9"/>
  <c r="E229" i="9"/>
  <c r="M228" i="9"/>
  <c r="L228" i="9"/>
  <c r="F228" i="9"/>
  <c r="E228" i="9"/>
  <c r="B228" i="9" s="1"/>
  <c r="M227" i="9"/>
  <c r="L227" i="9"/>
  <c r="F227" i="9"/>
  <c r="B227" i="9" s="1"/>
  <c r="E227" i="9"/>
  <c r="M226" i="9"/>
  <c r="L226" i="9"/>
  <c r="F226" i="9" s="1"/>
  <c r="B226" i="9" s="1"/>
  <c r="E226" i="9"/>
  <c r="H225" i="9"/>
  <c r="E225" i="9" s="1"/>
  <c r="G225" i="9"/>
  <c r="F225" i="9"/>
  <c r="B225" i="9"/>
  <c r="M224" i="9"/>
  <c r="L224" i="9"/>
  <c r="F224" i="9"/>
  <c r="E224" i="9"/>
  <c r="B224" i="9" s="1"/>
  <c r="M223" i="9"/>
  <c r="L223" i="9"/>
  <c r="F223" i="9" s="1"/>
  <c r="B223" i="9" s="1"/>
  <c r="E223" i="9"/>
  <c r="M222" i="9"/>
  <c r="L222" i="9"/>
  <c r="F222" i="9" s="1"/>
  <c r="B222" i="9" s="1"/>
  <c r="E222" i="9"/>
  <c r="M221" i="9"/>
  <c r="L221" i="9"/>
  <c r="E221" i="9"/>
  <c r="M220" i="9"/>
  <c r="F220" i="9" s="1"/>
  <c r="L220" i="9"/>
  <c r="E220" i="9"/>
  <c r="M219" i="9"/>
  <c r="L219" i="9"/>
  <c r="F219" i="9" s="1"/>
  <c r="B219" i="9" s="1"/>
  <c r="E219" i="9"/>
  <c r="M218" i="9"/>
  <c r="L218" i="9"/>
  <c r="F218" i="9" s="1"/>
  <c r="E218" i="9"/>
  <c r="B218" i="9"/>
  <c r="M217" i="9"/>
  <c r="L217" i="9"/>
  <c r="E217" i="9"/>
  <c r="M216" i="9"/>
  <c r="L216" i="9"/>
  <c r="F216" i="9" s="1"/>
  <c r="E216" i="9"/>
  <c r="M215" i="9"/>
  <c r="L215" i="9"/>
  <c r="F215" i="9" s="1"/>
  <c r="B215" i="9" s="1"/>
  <c r="E215" i="9"/>
  <c r="M214" i="9"/>
  <c r="L214" i="9"/>
  <c r="F214" i="9" s="1"/>
  <c r="B214" i="9" s="1"/>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E158" i="9"/>
  <c r="B158" i="9" s="1"/>
  <c r="H157" i="9"/>
  <c r="E157" i="9" s="1"/>
  <c r="B157" i="9" s="1"/>
  <c r="G157" i="9"/>
  <c r="F157" i="9"/>
  <c r="H156" i="9"/>
  <c r="G156" i="9"/>
  <c r="E156" i="9" s="1"/>
  <c r="B156" i="9" s="1"/>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B143" i="9" s="1"/>
  <c r="F143" i="9"/>
  <c r="F142" i="9"/>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E105" i="9" s="1"/>
  <c r="B105" i="9" s="1"/>
  <c r="G105" i="9"/>
  <c r="F105" i="9"/>
  <c r="H104" i="9"/>
  <c r="G104" i="9"/>
  <c r="E104" i="9" s="1"/>
  <c r="B104" i="9" s="1"/>
  <c r="F104" i="9"/>
  <c r="H103" i="9"/>
  <c r="G103" i="9"/>
  <c r="F103" i="9"/>
  <c r="H102" i="9"/>
  <c r="G102" i="9"/>
  <c r="F102" i="9"/>
  <c r="E102" i="9"/>
  <c r="B102" i="9" s="1"/>
  <c r="H101" i="9"/>
  <c r="E101" i="9" s="1"/>
  <c r="G101" i="9"/>
  <c r="F101" i="9"/>
  <c r="B101" i="9"/>
  <c r="H100" i="9"/>
  <c r="G100" i="9"/>
  <c r="F100" i="9"/>
  <c r="E100" i="9"/>
  <c r="B100" i="9" s="1"/>
  <c r="H99" i="9"/>
  <c r="G99" i="9"/>
  <c r="F99" i="9"/>
  <c r="H98" i="9"/>
  <c r="G98" i="9"/>
  <c r="F98" i="9"/>
  <c r="E98" i="9"/>
  <c r="B98" i="9" s="1"/>
  <c r="H97" i="9"/>
  <c r="E97" i="9" s="1"/>
  <c r="G97" i="9"/>
  <c r="F97" i="9"/>
  <c r="B97" i="9"/>
  <c r="H96" i="9"/>
  <c r="G96" i="9"/>
  <c r="F96" i="9"/>
  <c r="E96" i="9"/>
  <c r="B96" i="9" s="1"/>
  <c r="H95" i="9"/>
  <c r="G95" i="9"/>
  <c r="F95" i="9"/>
  <c r="H94" i="9"/>
  <c r="G94" i="9"/>
  <c r="F94" i="9"/>
  <c r="E94" i="9"/>
  <c r="B94" i="9" s="1"/>
  <c r="H93" i="9"/>
  <c r="E93" i="9" s="1"/>
  <c r="G93" i="9"/>
  <c r="F93" i="9"/>
  <c r="B93" i="9"/>
  <c r="H92" i="9"/>
  <c r="G92" i="9"/>
  <c r="F92" i="9"/>
  <c r="E92" i="9"/>
  <c r="B92" i="9" s="1"/>
  <c r="H91" i="9"/>
  <c r="G91" i="9"/>
  <c r="F91" i="9"/>
  <c r="H90" i="9"/>
  <c r="G90" i="9"/>
  <c r="F90" i="9"/>
  <c r="E90" i="9"/>
  <c r="B90" i="9" s="1"/>
  <c r="H89" i="9"/>
  <c r="G89" i="9"/>
  <c r="F89" i="9"/>
  <c r="H88" i="9"/>
  <c r="G88" i="9"/>
  <c r="F88" i="9"/>
  <c r="E88" i="9"/>
  <c r="B88" i="9" s="1"/>
  <c r="H87" i="9"/>
  <c r="E87" i="9" s="1"/>
  <c r="G87" i="9"/>
  <c r="F87" i="9"/>
  <c r="B87" i="9"/>
  <c r="H86" i="9"/>
  <c r="G86" i="9"/>
  <c r="F86" i="9"/>
  <c r="E86" i="9"/>
  <c r="B86" i="9" s="1"/>
  <c r="H85" i="9"/>
  <c r="G85" i="9"/>
  <c r="F85" i="9"/>
  <c r="H84" i="9"/>
  <c r="G84" i="9"/>
  <c r="F84" i="9"/>
  <c r="E84" i="9"/>
  <c r="B84" i="9" s="1"/>
  <c r="H83" i="9"/>
  <c r="G83" i="9"/>
  <c r="F83" i="9"/>
  <c r="H82" i="9"/>
  <c r="G82" i="9"/>
  <c r="F82" i="9"/>
  <c r="E82" i="9"/>
  <c r="B82" i="9" s="1"/>
  <c r="H81" i="9"/>
  <c r="E81" i="9" s="1"/>
  <c r="G81" i="9"/>
  <c r="F81" i="9"/>
  <c r="B81" i="9"/>
  <c r="H80" i="9"/>
  <c r="G80" i="9"/>
  <c r="F80" i="9"/>
  <c r="E80" i="9"/>
  <c r="B80" i="9" s="1"/>
  <c r="H79" i="9"/>
  <c r="G79" i="9"/>
  <c r="F79" i="9"/>
  <c r="H78" i="9"/>
  <c r="G78" i="9"/>
  <c r="F78" i="9"/>
  <c r="E78" i="9"/>
  <c r="B78" i="9" s="1"/>
  <c r="H77" i="9"/>
  <c r="E77" i="9" s="1"/>
  <c r="G77" i="9"/>
  <c r="F77" i="9"/>
  <c r="B77" i="9"/>
  <c r="H76" i="9"/>
  <c r="G76" i="9"/>
  <c r="F76" i="9"/>
  <c r="E76" i="9"/>
  <c r="B76" i="9" s="1"/>
  <c r="H75" i="9"/>
  <c r="G75" i="9"/>
  <c r="F75" i="9"/>
  <c r="H74" i="9"/>
  <c r="G74" i="9"/>
  <c r="F74" i="9"/>
  <c r="E74" i="9"/>
  <c r="B74" i="9" s="1"/>
  <c r="H73" i="9"/>
  <c r="G73" i="9"/>
  <c r="F73" i="9"/>
  <c r="H72" i="9"/>
  <c r="G72" i="9"/>
  <c r="F72" i="9"/>
  <c r="E72" i="9"/>
  <c r="B72" i="9" s="1"/>
  <c r="H71" i="9"/>
  <c r="G71" i="9"/>
  <c r="F71" i="9"/>
  <c r="H70" i="9"/>
  <c r="G70" i="9"/>
  <c r="F70" i="9"/>
  <c r="E70" i="9"/>
  <c r="B70" i="9" s="1"/>
  <c r="H69" i="9"/>
  <c r="E69" i="9" s="1"/>
  <c r="G69" i="9"/>
  <c r="F69" i="9"/>
  <c r="B69" i="9"/>
  <c r="H68" i="9"/>
  <c r="G68" i="9"/>
  <c r="F68" i="9"/>
  <c r="E68" i="9"/>
  <c r="B68" i="9" s="1"/>
  <c r="H67" i="9"/>
  <c r="G67" i="9"/>
  <c r="F67" i="9"/>
  <c r="H66" i="9"/>
  <c r="G66" i="9"/>
  <c r="F66" i="9"/>
  <c r="E66" i="9"/>
  <c r="B66" i="9" s="1"/>
  <c r="H65" i="9"/>
  <c r="E65" i="9" s="1"/>
  <c r="G65" i="9"/>
  <c r="F65" i="9"/>
  <c r="B65" i="9"/>
  <c r="H64" i="9"/>
  <c r="G64" i="9"/>
  <c r="F64" i="9"/>
  <c r="E64" i="9"/>
  <c r="B64" i="9" s="1"/>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H45" i="9"/>
  <c r="G45" i="9"/>
  <c r="F45" i="9"/>
  <c r="H44" i="9"/>
  <c r="G44" i="9"/>
  <c r="F44" i="9"/>
  <c r="H43" i="9"/>
  <c r="G43" i="9"/>
  <c r="E43" i="9" s="1"/>
  <c r="B43" i="9" s="1"/>
  <c r="F43" i="9"/>
  <c r="H42" i="9"/>
  <c r="G42" i="9"/>
  <c r="F42" i="9"/>
  <c r="E42" i="9"/>
  <c r="B42" i="9" s="1"/>
  <c r="H41" i="9"/>
  <c r="G41" i="9"/>
  <c r="F41" i="9"/>
  <c r="H40" i="9"/>
  <c r="G40" i="9"/>
  <c r="F40" i="9"/>
  <c r="H39" i="9"/>
  <c r="G39" i="9"/>
  <c r="F39" i="9"/>
  <c r="H38" i="9"/>
  <c r="G38" i="9"/>
  <c r="F38" i="9"/>
  <c r="E38" i="9"/>
  <c r="B38" i="9" s="1"/>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G31" i="9"/>
  <c r="F31" i="9"/>
  <c r="E31" i="9"/>
  <c r="B31" i="9" s="1"/>
  <c r="H30" i="9"/>
  <c r="G30" i="9"/>
  <c r="F30" i="9"/>
  <c r="H29" i="9"/>
  <c r="G29" i="9"/>
  <c r="F29" i="9"/>
  <c r="H28" i="9"/>
  <c r="G28" i="9"/>
  <c r="E28" i="9" s="1"/>
  <c r="B28" i="9" s="1"/>
  <c r="F28" i="9"/>
  <c r="H27" i="9"/>
  <c r="G27" i="9"/>
  <c r="F27" i="9"/>
  <c r="E27" i="9"/>
  <c r="B27" i="9" s="1"/>
  <c r="H26" i="9"/>
  <c r="G26" i="9"/>
  <c r="F26" i="9"/>
  <c r="H25" i="9"/>
  <c r="G25" i="9"/>
  <c r="E25" i="9" s="1"/>
  <c r="B25" i="9" s="1"/>
  <c r="F25" i="9"/>
  <c r="H24" i="9"/>
  <c r="G24" i="9"/>
  <c r="E24" i="9" s="1"/>
  <c r="B24" i="9" s="1"/>
  <c r="F24" i="9"/>
  <c r="H23" i="9"/>
  <c r="G23" i="9"/>
  <c r="F23" i="9"/>
  <c r="E23" i="9"/>
  <c r="B23" i="9" s="1"/>
  <c r="H22" i="9"/>
  <c r="G22" i="9"/>
  <c r="F22" i="9"/>
  <c r="H21" i="9"/>
  <c r="G21" i="9"/>
  <c r="E21" i="9" s="1"/>
  <c r="B21" i="9" s="1"/>
  <c r="F21" i="9"/>
  <c r="F20" i="9"/>
  <c r="F4" i="9"/>
  <c r="O3" i="9"/>
  <c r="G274" i="9" s="1"/>
  <c r="I3" i="9"/>
  <c r="H3" i="9"/>
  <c r="G3" i="9"/>
  <c r="D101" i="8"/>
  <c r="D95" i="8"/>
  <c r="D90" i="8"/>
  <c r="D85" i="8"/>
  <c r="D80" i="8"/>
  <c r="D75" i="8"/>
  <c r="D70" i="8"/>
  <c r="D65" i="8"/>
  <c r="D60" i="8"/>
  <c r="D55" i="8"/>
  <c r="D49" i="8" s="1"/>
  <c r="D43" i="8" s="1"/>
  <c r="I35" i="3" s="1"/>
  <c r="D50" i="8"/>
  <c r="D44" i="8"/>
  <c r="D36" i="8"/>
  <c r="D26" i="8"/>
  <c r="D24" i="8" s="1"/>
  <c r="C1499" i="1" s="1"/>
  <c r="D18" i="8"/>
  <c r="D8" i="8"/>
  <c r="D6" i="8" s="1"/>
  <c r="E44" i="7"/>
  <c r="D44" i="7"/>
  <c r="E39" i="7"/>
  <c r="D39" i="7"/>
  <c r="D38" i="7" s="1"/>
  <c r="E38" i="7"/>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E237"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G292" i="9" s="1"/>
  <c r="E292" i="9" s="1"/>
  <c r="B292" i="9" s="1"/>
  <c r="E206" i="5"/>
  <c r="H292" i="9"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D146" i="5"/>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F79" i="5"/>
  <c r="E79" i="5"/>
  <c r="D79" i="5"/>
  <c r="E78" i="5"/>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E593" i="4" s="1"/>
  <c r="D612" i="4"/>
  <c r="F612" i="4" s="1"/>
  <c r="F611" i="4"/>
  <c r="F610" i="4"/>
  <c r="F609" i="4"/>
  <c r="F608" i="4"/>
  <c r="F607" i="4"/>
  <c r="F606" i="4"/>
  <c r="F605" i="4"/>
  <c r="E605" i="4"/>
  <c r="D605" i="4"/>
  <c r="F604" i="4"/>
  <c r="F603" i="4"/>
  <c r="E603" i="4"/>
  <c r="H142" i="9" s="1"/>
  <c r="D603" i="4"/>
  <c r="G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E580" i="4"/>
  <c r="E528" i="4" s="1"/>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E459" i="4" s="1"/>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D417" i="4"/>
  <c r="D644" i="4" s="1"/>
  <c r="F644" i="4" s="1"/>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2" i="4"/>
  <c r="F361" i="4"/>
  <c r="F360" i="4"/>
  <c r="F359" i="4"/>
  <c r="F358" i="4"/>
  <c r="F357" i="4"/>
  <c r="E356" i="4"/>
  <c r="D356" i="4"/>
  <c r="F355" i="4"/>
  <c r="F354" i="4"/>
  <c r="F353" i="4"/>
  <c r="F352" i="4"/>
  <c r="E352" i="4"/>
  <c r="D352" i="4"/>
  <c r="E351" i="4"/>
  <c r="E350" i="4" s="1"/>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E263"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H29" i="3"/>
  <c r="G29" i="3"/>
  <c r="B29" i="3"/>
  <c r="I28" i="3"/>
  <c r="G28" i="3"/>
  <c r="B28" i="3"/>
  <c r="I27" i="3"/>
  <c r="H27" i="3"/>
  <c r="G27" i="3"/>
  <c r="B27" i="3"/>
  <c r="I26" i="3"/>
  <c r="H26" i="3"/>
  <c r="G26" i="3"/>
  <c r="B26" i="3"/>
  <c r="I25" i="3"/>
  <c r="G25" i="3"/>
  <c r="B25" i="3"/>
  <c r="I24" i="3"/>
  <c r="H24" i="3"/>
  <c r="G24" i="3"/>
  <c r="B24" i="3"/>
  <c r="I23"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C1576" i="1"/>
  <c r="G1576" i="1" s="1"/>
  <c r="H1575" i="1"/>
  <c r="G1575" i="1"/>
  <c r="C1575" i="1"/>
  <c r="G1574" i="1"/>
  <c r="C1574" i="1"/>
  <c r="H1574" i="1" s="1"/>
  <c r="C1573" i="1"/>
  <c r="H1572" i="1"/>
  <c r="C1572" i="1"/>
  <c r="G1572" i="1" s="1"/>
  <c r="H1571" i="1"/>
  <c r="G1571" i="1"/>
  <c r="C1571" i="1"/>
  <c r="G1570" i="1"/>
  <c r="C1570" i="1"/>
  <c r="H1570" i="1" s="1"/>
  <c r="C1569" i="1"/>
  <c r="H1568" i="1"/>
  <c r="G1568" i="1"/>
  <c r="C1568" i="1"/>
  <c r="H1567" i="1"/>
  <c r="G1567" i="1"/>
  <c r="C1567" i="1"/>
  <c r="G1566" i="1"/>
  <c r="C1566" i="1"/>
  <c r="H1566" i="1" s="1"/>
  <c r="C1565" i="1"/>
  <c r="H1564" i="1"/>
  <c r="G1564" i="1"/>
  <c r="C1564" i="1"/>
  <c r="H1563" i="1"/>
  <c r="G1563" i="1"/>
  <c r="C1563" i="1"/>
  <c r="G1562" i="1"/>
  <c r="C1562" i="1"/>
  <c r="H1562" i="1" s="1"/>
  <c r="C1561" i="1"/>
  <c r="H1560" i="1"/>
  <c r="C1560" i="1"/>
  <c r="G1560" i="1" s="1"/>
  <c r="H1559" i="1"/>
  <c r="G1559" i="1"/>
  <c r="C1559" i="1"/>
  <c r="G1558" i="1"/>
  <c r="C1558" i="1"/>
  <c r="H1558" i="1" s="1"/>
  <c r="C1557" i="1"/>
  <c r="H1556" i="1"/>
  <c r="C1556" i="1"/>
  <c r="G1556" i="1" s="1"/>
  <c r="H1555" i="1"/>
  <c r="G1555" i="1"/>
  <c r="C1555" i="1"/>
  <c r="G1554" i="1"/>
  <c r="C1554" i="1"/>
  <c r="H1554" i="1" s="1"/>
  <c r="C1553" i="1"/>
  <c r="H1552" i="1"/>
  <c r="C1552" i="1"/>
  <c r="G1552" i="1" s="1"/>
  <c r="H1551" i="1"/>
  <c r="G1551" i="1"/>
  <c r="C1551" i="1"/>
  <c r="G1550" i="1"/>
  <c r="C1550" i="1"/>
  <c r="H1550" i="1" s="1"/>
  <c r="C1549" i="1"/>
  <c r="H1548" i="1"/>
  <c r="G1548" i="1"/>
  <c r="C1548" i="1"/>
  <c r="H1547" i="1"/>
  <c r="G1547" i="1"/>
  <c r="C1547" i="1"/>
  <c r="G1546" i="1"/>
  <c r="C1546" i="1"/>
  <c r="H1546" i="1" s="1"/>
  <c r="C1545" i="1"/>
  <c r="H1544" i="1"/>
  <c r="G1544" i="1"/>
  <c r="C1544" i="1"/>
  <c r="H1543" i="1"/>
  <c r="G1543" i="1"/>
  <c r="C1543" i="1"/>
  <c r="G1542" i="1"/>
  <c r="C1542" i="1"/>
  <c r="H1542" i="1" s="1"/>
  <c r="C1541" i="1"/>
  <c r="H1540" i="1"/>
  <c r="C1540" i="1"/>
  <c r="G1540" i="1" s="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G1530" i="1"/>
  <c r="C1530" i="1"/>
  <c r="H1530" i="1" s="1"/>
  <c r="C1529" i="1"/>
  <c r="H1528" i="1"/>
  <c r="G1528" i="1"/>
  <c r="C1528" i="1"/>
  <c r="H1527" i="1"/>
  <c r="G1527" i="1"/>
  <c r="C1527" i="1"/>
  <c r="G1526" i="1"/>
  <c r="C1526" i="1"/>
  <c r="H1526" i="1" s="1"/>
  <c r="C1525" i="1"/>
  <c r="H1524" i="1"/>
  <c r="G1524" i="1"/>
  <c r="C1524" i="1"/>
  <c r="H1523" i="1"/>
  <c r="G1523" i="1"/>
  <c r="C1523" i="1"/>
  <c r="G1522" i="1"/>
  <c r="C1522" i="1"/>
  <c r="H1522" i="1" s="1"/>
  <c r="C1521" i="1"/>
  <c r="H1520" i="1"/>
  <c r="G1520" i="1"/>
  <c r="C1520" i="1"/>
  <c r="H1519" i="1"/>
  <c r="G1519" i="1"/>
  <c r="C1519" i="1"/>
  <c r="G1518" i="1"/>
  <c r="C1518" i="1"/>
  <c r="H1518" i="1" s="1"/>
  <c r="H1516" i="1"/>
  <c r="G1516" i="1"/>
  <c r="C1516" i="1"/>
  <c r="H1515" i="1"/>
  <c r="G1515" i="1"/>
  <c r="C1515" i="1"/>
  <c r="G1514" i="1"/>
  <c r="C1514" i="1"/>
  <c r="H1514" i="1" s="1"/>
  <c r="C1513" i="1"/>
  <c r="H1512" i="1"/>
  <c r="G1512" i="1"/>
  <c r="C1512" i="1"/>
  <c r="H1511" i="1"/>
  <c r="G1511" i="1"/>
  <c r="C1511" i="1"/>
  <c r="G1510" i="1"/>
  <c r="C1510" i="1"/>
  <c r="H1510" i="1" s="1"/>
  <c r="C1509" i="1"/>
  <c r="H1508" i="1"/>
  <c r="G1508" i="1"/>
  <c r="C1508" i="1"/>
  <c r="H1507" i="1"/>
  <c r="G1507" i="1"/>
  <c r="C1507" i="1"/>
  <c r="G1506" i="1"/>
  <c r="C1506" i="1"/>
  <c r="H1506" i="1" s="1"/>
  <c r="C1505" i="1"/>
  <c r="C1504" i="1"/>
  <c r="H1504" i="1" s="1"/>
  <c r="C1503" i="1"/>
  <c r="H1503" i="1" s="1"/>
  <c r="C1502" i="1"/>
  <c r="H1502" i="1" s="1"/>
  <c r="C1501" i="1"/>
  <c r="H1500" i="1"/>
  <c r="G1500" i="1"/>
  <c r="C1500" i="1"/>
  <c r="G1498" i="1"/>
  <c r="C1498" i="1"/>
  <c r="H1498" i="1" s="1"/>
  <c r="C1497" i="1"/>
  <c r="H1496" i="1"/>
  <c r="C1496" i="1"/>
  <c r="G1496" i="1" s="1"/>
  <c r="H1495" i="1"/>
  <c r="G1495" i="1"/>
  <c r="C1495" i="1"/>
  <c r="G1494" i="1"/>
  <c r="C1494" i="1"/>
  <c r="H1494" i="1" s="1"/>
  <c r="C1493" i="1"/>
  <c r="H1492" i="1"/>
  <c r="C1492" i="1"/>
  <c r="G1492" i="1" s="1"/>
  <c r="H1491" i="1"/>
  <c r="G1491" i="1"/>
  <c r="C1491" i="1"/>
  <c r="G1490" i="1"/>
  <c r="C1490" i="1"/>
  <c r="H1490" i="1" s="1"/>
  <c r="C1489" i="1"/>
  <c r="H1488" i="1"/>
  <c r="C1488" i="1"/>
  <c r="G1488" i="1" s="1"/>
  <c r="H1487" i="1"/>
  <c r="G1487" i="1"/>
  <c r="C1487" i="1"/>
  <c r="C1486" i="1"/>
  <c r="H1486" i="1" s="1"/>
  <c r="C1485" i="1"/>
  <c r="C1484" i="1"/>
  <c r="G1484" i="1" s="1"/>
  <c r="C1483" i="1"/>
  <c r="H1483" i="1" s="1"/>
  <c r="G1482" i="1"/>
  <c r="C1482" i="1"/>
  <c r="H1482" i="1" s="1"/>
  <c r="C1480" i="1"/>
  <c r="G1480" i="1" s="1"/>
  <c r="D1479" i="1"/>
  <c r="J1479" i="1" s="1"/>
  <c r="C1479" i="1"/>
  <c r="H1478" i="1"/>
  <c r="G1478" i="1"/>
  <c r="I1478" i="1" s="1"/>
  <c r="D1478" i="1"/>
  <c r="C1478" i="1"/>
  <c r="J1478" i="1" s="1"/>
  <c r="D1477" i="1"/>
  <c r="J1477" i="1" s="1"/>
  <c r="C1477" i="1"/>
  <c r="H1477" i="1" s="1"/>
  <c r="H1476" i="1"/>
  <c r="G1476" i="1"/>
  <c r="D1476" i="1"/>
  <c r="C1476" i="1"/>
  <c r="J1476" i="1" s="1"/>
  <c r="H1475" i="1"/>
  <c r="G1475" i="1"/>
  <c r="D1475" i="1"/>
  <c r="C1475" i="1"/>
  <c r="J1474" i="1"/>
  <c r="D1474" i="1"/>
  <c r="C1474" i="1"/>
  <c r="H1474" i="1" s="1"/>
  <c r="H1473" i="1"/>
  <c r="G1473" i="1"/>
  <c r="D1473" i="1"/>
  <c r="C1473" i="1"/>
  <c r="J1473" i="1" s="1"/>
  <c r="J1472" i="1"/>
  <c r="D1472" i="1"/>
  <c r="C1472" i="1"/>
  <c r="H1471" i="1"/>
  <c r="G1471" i="1"/>
  <c r="I1471" i="1" s="1"/>
  <c r="D1471" i="1"/>
  <c r="C1471" i="1"/>
  <c r="J1471" i="1" s="1"/>
  <c r="H1470" i="1"/>
  <c r="G1470" i="1"/>
  <c r="D1470" i="1"/>
  <c r="C1470" i="1"/>
  <c r="H1469" i="1"/>
  <c r="G1469" i="1"/>
  <c r="D1469" i="1"/>
  <c r="C1469" i="1"/>
  <c r="J1468" i="1"/>
  <c r="D1468" i="1"/>
  <c r="C1468" i="1"/>
  <c r="H1467" i="1"/>
  <c r="G1467" i="1"/>
  <c r="I1467" i="1" s="1"/>
  <c r="D1467" i="1"/>
  <c r="C1467" i="1"/>
  <c r="J1467" i="1" s="1"/>
  <c r="J1466" i="1"/>
  <c r="D1466" i="1"/>
  <c r="C1466" i="1"/>
  <c r="H1465" i="1"/>
  <c r="G1465" i="1"/>
  <c r="I1465" i="1" s="1"/>
  <c r="D1465" i="1"/>
  <c r="C1465" i="1"/>
  <c r="J1465" i="1" s="1"/>
  <c r="J1464" i="1"/>
  <c r="D1464" i="1"/>
  <c r="C1464" i="1"/>
  <c r="H1463" i="1"/>
  <c r="G1463" i="1"/>
  <c r="I1463" i="1" s="1"/>
  <c r="D1463" i="1"/>
  <c r="C1463" i="1"/>
  <c r="J1463" i="1" s="1"/>
  <c r="J1462" i="1"/>
  <c r="D1462" i="1"/>
  <c r="C1462" i="1"/>
  <c r="D1461" i="1"/>
  <c r="C1461" i="1"/>
  <c r="H1460" i="1"/>
  <c r="G1460" i="1"/>
  <c r="D1460" i="1"/>
  <c r="C1460" i="1"/>
  <c r="J1460" i="1" s="1"/>
  <c r="D1459" i="1"/>
  <c r="C1459" i="1"/>
  <c r="H1458" i="1"/>
  <c r="G1458" i="1"/>
  <c r="D1458" i="1"/>
  <c r="C1458" i="1"/>
  <c r="J1458" i="1" s="1"/>
  <c r="D1457" i="1"/>
  <c r="C1457" i="1"/>
  <c r="H1456" i="1"/>
  <c r="G1456" i="1"/>
  <c r="D1456" i="1"/>
  <c r="C1456" i="1"/>
  <c r="J1456" i="1" s="1"/>
  <c r="D1455" i="1"/>
  <c r="C1455" i="1"/>
  <c r="D1454" i="1"/>
  <c r="C1454" i="1"/>
  <c r="D1453" i="1"/>
  <c r="C1453" i="1"/>
  <c r="H1452" i="1"/>
  <c r="G1452" i="1"/>
  <c r="D1452" i="1"/>
  <c r="C1452" i="1"/>
  <c r="J1452" i="1" s="1"/>
  <c r="D1451" i="1"/>
  <c r="C1451" i="1"/>
  <c r="H1450" i="1"/>
  <c r="G1450" i="1"/>
  <c r="D1450" i="1"/>
  <c r="C1450" i="1"/>
  <c r="J1450" i="1" s="1"/>
  <c r="D1449" i="1"/>
  <c r="C1449" i="1"/>
  <c r="H1448" i="1"/>
  <c r="G1448" i="1"/>
  <c r="D1448" i="1"/>
  <c r="C1448" i="1"/>
  <c r="J1448" i="1" s="1"/>
  <c r="D1447" i="1"/>
  <c r="C1447" i="1"/>
  <c r="H1446" i="1"/>
  <c r="G1446" i="1"/>
  <c r="D1446" i="1"/>
  <c r="C1446" i="1"/>
  <c r="J1446" i="1" s="1"/>
  <c r="D1445" i="1"/>
  <c r="C1445" i="1"/>
  <c r="D1444" i="1"/>
  <c r="C1444" i="1"/>
  <c r="D1443" i="1"/>
  <c r="G1443" i="1" s="1"/>
  <c r="C1443" i="1"/>
  <c r="H1443" i="1" s="1"/>
  <c r="H1442" i="1"/>
  <c r="D1442" i="1"/>
  <c r="C1442" i="1"/>
  <c r="G1442" i="1" s="1"/>
  <c r="I1442" i="1" s="1"/>
  <c r="J1441" i="1"/>
  <c r="D1441" i="1"/>
  <c r="G1441" i="1" s="1"/>
  <c r="C1441" i="1"/>
  <c r="H1441" i="1" s="1"/>
  <c r="H1440" i="1"/>
  <c r="D1440" i="1"/>
  <c r="C1440" i="1"/>
  <c r="D1439" i="1"/>
  <c r="C1439" i="1"/>
  <c r="H1439" i="1" s="1"/>
  <c r="D1438" i="1"/>
  <c r="C1438" i="1"/>
  <c r="H1438" i="1" s="1"/>
  <c r="C1437" i="1"/>
  <c r="C1436" i="1"/>
  <c r="D1435" i="1"/>
  <c r="D1434" i="1"/>
  <c r="G1434" i="1" s="1"/>
  <c r="C1434" i="1"/>
  <c r="D1433" i="1"/>
  <c r="G1433" i="1" s="1"/>
  <c r="C1433" i="1"/>
  <c r="H1433" i="1" s="1"/>
  <c r="D1432" i="1"/>
  <c r="G1432" i="1" s="1"/>
  <c r="C1432" i="1"/>
  <c r="D1431" i="1"/>
  <c r="G1431" i="1" s="1"/>
  <c r="C1431" i="1"/>
  <c r="H1431" i="1" s="1"/>
  <c r="D1430" i="1"/>
  <c r="G1430" i="1" s="1"/>
  <c r="C1430" i="1"/>
  <c r="D1429" i="1"/>
  <c r="G1429" i="1" s="1"/>
  <c r="C1429" i="1"/>
  <c r="H1429" i="1" s="1"/>
  <c r="D1428" i="1"/>
  <c r="G1428" i="1" s="1"/>
  <c r="C1428" i="1"/>
  <c r="D1427" i="1"/>
  <c r="G1427" i="1" s="1"/>
  <c r="C1427" i="1"/>
  <c r="H1427" i="1" s="1"/>
  <c r="D1426" i="1"/>
  <c r="G1426" i="1" s="1"/>
  <c r="C1426" i="1"/>
  <c r="D1425" i="1"/>
  <c r="G1425" i="1" s="1"/>
  <c r="C1425" i="1"/>
  <c r="H1425" i="1" s="1"/>
  <c r="D1424" i="1"/>
  <c r="G1424" i="1" s="1"/>
  <c r="C1424" i="1"/>
  <c r="D1423" i="1"/>
  <c r="D1422" i="1"/>
  <c r="G1422" i="1" s="1"/>
  <c r="C1422" i="1"/>
  <c r="H1422" i="1" s="1"/>
  <c r="D1421" i="1"/>
  <c r="G1421" i="1" s="1"/>
  <c r="C1421" i="1"/>
  <c r="H1421" i="1" s="1"/>
  <c r="D1420" i="1"/>
  <c r="G1420" i="1" s="1"/>
  <c r="C1420" i="1"/>
  <c r="H1420" i="1" s="1"/>
  <c r="D1419" i="1"/>
  <c r="G1419" i="1" s="1"/>
  <c r="C1419" i="1"/>
  <c r="H1419" i="1" s="1"/>
  <c r="D1418" i="1"/>
  <c r="G1418" i="1" s="1"/>
  <c r="C1418" i="1"/>
  <c r="D1417" i="1"/>
  <c r="G1417" i="1" s="1"/>
  <c r="C1417" i="1"/>
  <c r="H1417" i="1" s="1"/>
  <c r="D1416" i="1"/>
  <c r="G1416" i="1" s="1"/>
  <c r="C1416" i="1"/>
  <c r="H1416" i="1" s="1"/>
  <c r="G1415" i="1"/>
  <c r="D1415" i="1"/>
  <c r="C1415" i="1"/>
  <c r="H1415" i="1" s="1"/>
  <c r="D1414" i="1"/>
  <c r="G1414" i="1" s="1"/>
  <c r="C1414" i="1"/>
  <c r="D1413" i="1"/>
  <c r="G1413" i="1" s="1"/>
  <c r="C1413" i="1"/>
  <c r="H1413" i="1" s="1"/>
  <c r="D1412" i="1"/>
  <c r="G1412" i="1" s="1"/>
  <c r="C1412" i="1"/>
  <c r="H1412" i="1" s="1"/>
  <c r="G1411" i="1"/>
  <c r="D1411" i="1"/>
  <c r="C1411" i="1"/>
  <c r="H1411" i="1" s="1"/>
  <c r="D1410" i="1"/>
  <c r="G1410" i="1" s="1"/>
  <c r="C1410" i="1"/>
  <c r="D1409" i="1"/>
  <c r="G1409" i="1" s="1"/>
  <c r="C1409" i="1"/>
  <c r="H1409" i="1" s="1"/>
  <c r="D1408" i="1"/>
  <c r="G1408" i="1" s="1"/>
  <c r="C1408" i="1"/>
  <c r="H1408" i="1" s="1"/>
  <c r="G1407" i="1"/>
  <c r="D1407" i="1"/>
  <c r="C1407" i="1"/>
  <c r="H1407" i="1" s="1"/>
  <c r="D1406" i="1"/>
  <c r="G1406" i="1" s="1"/>
  <c r="C1406" i="1"/>
  <c r="D1405" i="1"/>
  <c r="G1405" i="1" s="1"/>
  <c r="C1405" i="1"/>
  <c r="H1405" i="1" s="1"/>
  <c r="D1404" i="1"/>
  <c r="G1404" i="1" s="1"/>
  <c r="C1404" i="1"/>
  <c r="H1404" i="1" s="1"/>
  <c r="G1403" i="1"/>
  <c r="D1403" i="1"/>
  <c r="C1403" i="1"/>
  <c r="H1403" i="1" s="1"/>
  <c r="D1402" i="1"/>
  <c r="G1402" i="1" s="1"/>
  <c r="C1402" i="1"/>
  <c r="D1401" i="1"/>
  <c r="G1401" i="1" s="1"/>
  <c r="C1401" i="1"/>
  <c r="H1401" i="1" s="1"/>
  <c r="D1400" i="1"/>
  <c r="G1400" i="1" s="1"/>
  <c r="C1400" i="1"/>
  <c r="H1400" i="1" s="1"/>
  <c r="G1399" i="1"/>
  <c r="D1399" i="1"/>
  <c r="C1399" i="1"/>
  <c r="H1399" i="1" s="1"/>
  <c r="D1398" i="1"/>
  <c r="G1398" i="1" s="1"/>
  <c r="C1398" i="1"/>
  <c r="D1397" i="1"/>
  <c r="G1397" i="1" s="1"/>
  <c r="C1397" i="1"/>
  <c r="H1397" i="1" s="1"/>
  <c r="D1396" i="1"/>
  <c r="G1396" i="1" s="1"/>
  <c r="C1396" i="1"/>
  <c r="H1396" i="1" s="1"/>
  <c r="G1395" i="1"/>
  <c r="D1395" i="1"/>
  <c r="C1395" i="1"/>
  <c r="H1395" i="1" s="1"/>
  <c r="D1394" i="1"/>
  <c r="G1394" i="1" s="1"/>
  <c r="C1394" i="1"/>
  <c r="D1393" i="1"/>
  <c r="G1393" i="1" s="1"/>
  <c r="C1393" i="1"/>
  <c r="H1393" i="1" s="1"/>
  <c r="D1392" i="1"/>
  <c r="G1392" i="1" s="1"/>
  <c r="C1392" i="1"/>
  <c r="H1392" i="1" s="1"/>
  <c r="G1391" i="1"/>
  <c r="D1391" i="1"/>
  <c r="C1391" i="1"/>
  <c r="H1391" i="1" s="1"/>
  <c r="D1390" i="1"/>
  <c r="G1390" i="1" s="1"/>
  <c r="C1390" i="1"/>
  <c r="D1389" i="1"/>
  <c r="G1389" i="1" s="1"/>
  <c r="C1389" i="1"/>
  <c r="H1389" i="1" s="1"/>
  <c r="D1388" i="1"/>
  <c r="G1388" i="1" s="1"/>
  <c r="C1388" i="1"/>
  <c r="H1388" i="1" s="1"/>
  <c r="G1387" i="1"/>
  <c r="D1387" i="1"/>
  <c r="C1387" i="1"/>
  <c r="H1387" i="1" s="1"/>
  <c r="D1386" i="1"/>
  <c r="G1386" i="1" s="1"/>
  <c r="C1386" i="1"/>
  <c r="D1385" i="1"/>
  <c r="G1385" i="1" s="1"/>
  <c r="C1385" i="1"/>
  <c r="H1385" i="1" s="1"/>
  <c r="D1384" i="1"/>
  <c r="G1384" i="1" s="1"/>
  <c r="C1384" i="1"/>
  <c r="H1384" i="1" s="1"/>
  <c r="G1383" i="1"/>
  <c r="D1383" i="1"/>
  <c r="C1383" i="1"/>
  <c r="H1383" i="1" s="1"/>
  <c r="D1382" i="1"/>
  <c r="G1382" i="1" s="1"/>
  <c r="C1382" i="1"/>
  <c r="D1381" i="1"/>
  <c r="G1381" i="1" s="1"/>
  <c r="C1381" i="1"/>
  <c r="H1381" i="1" s="1"/>
  <c r="D1380" i="1"/>
  <c r="G1380" i="1" s="1"/>
  <c r="C1380" i="1"/>
  <c r="H1380" i="1" s="1"/>
  <c r="G1379" i="1"/>
  <c r="D1379" i="1"/>
  <c r="C1379" i="1"/>
  <c r="H1379" i="1" s="1"/>
  <c r="D1378" i="1"/>
  <c r="C1378" i="1"/>
  <c r="D1377" i="1"/>
  <c r="G1377" i="1" s="1"/>
  <c r="C1377" i="1"/>
  <c r="H1377" i="1" s="1"/>
  <c r="D1376" i="1"/>
  <c r="C1376" i="1"/>
  <c r="H1376" i="1" s="1"/>
  <c r="G1375" i="1"/>
  <c r="D1375" i="1"/>
  <c r="C1375" i="1"/>
  <c r="H1375" i="1" s="1"/>
  <c r="D1374" i="1"/>
  <c r="G1374" i="1" s="1"/>
  <c r="C1374" i="1"/>
  <c r="D1373" i="1"/>
  <c r="G1373" i="1" s="1"/>
  <c r="C1373" i="1"/>
  <c r="H1373" i="1" s="1"/>
  <c r="D1372" i="1"/>
  <c r="G1372" i="1" s="1"/>
  <c r="C1372" i="1"/>
  <c r="H1372" i="1" s="1"/>
  <c r="G1371" i="1"/>
  <c r="D1371" i="1"/>
  <c r="C1371" i="1"/>
  <c r="H1371" i="1" s="1"/>
  <c r="D1370" i="1"/>
  <c r="G1370" i="1" s="1"/>
  <c r="C1370" i="1"/>
  <c r="D1369" i="1"/>
  <c r="G1369" i="1" s="1"/>
  <c r="C1369" i="1"/>
  <c r="H1369" i="1" s="1"/>
  <c r="D1368" i="1"/>
  <c r="G1368" i="1" s="1"/>
  <c r="C1368" i="1"/>
  <c r="H1368" i="1" s="1"/>
  <c r="G1367" i="1"/>
  <c r="D1367" i="1"/>
  <c r="C1367" i="1"/>
  <c r="H1367" i="1" s="1"/>
  <c r="D1366" i="1"/>
  <c r="G1366" i="1" s="1"/>
  <c r="C1366" i="1"/>
  <c r="D1365" i="1"/>
  <c r="G1365" i="1" s="1"/>
  <c r="C1365" i="1"/>
  <c r="H1365" i="1" s="1"/>
  <c r="D1364" i="1"/>
  <c r="G1364" i="1" s="1"/>
  <c r="C1364" i="1"/>
  <c r="H1364" i="1" s="1"/>
  <c r="G1363" i="1"/>
  <c r="D1363" i="1"/>
  <c r="C1363" i="1"/>
  <c r="H1363" i="1" s="1"/>
  <c r="D1362" i="1"/>
  <c r="G1362" i="1" s="1"/>
  <c r="C1362" i="1"/>
  <c r="D1361" i="1"/>
  <c r="G1361" i="1" s="1"/>
  <c r="C1361" i="1"/>
  <c r="H1361" i="1" s="1"/>
  <c r="D1360" i="1"/>
  <c r="G1360" i="1" s="1"/>
  <c r="C1360" i="1"/>
  <c r="H1360" i="1" s="1"/>
  <c r="G1359" i="1"/>
  <c r="D1359" i="1"/>
  <c r="C1359" i="1"/>
  <c r="H1359" i="1" s="1"/>
  <c r="D1358" i="1"/>
  <c r="G1358" i="1" s="1"/>
  <c r="C1358" i="1"/>
  <c r="D1357" i="1"/>
  <c r="C1357" i="1"/>
  <c r="D1356" i="1"/>
  <c r="C1356" i="1"/>
  <c r="H1356" i="1" s="1"/>
  <c r="G1355" i="1"/>
  <c r="D1355" i="1"/>
  <c r="C1355" i="1"/>
  <c r="H1355" i="1" s="1"/>
  <c r="D1354" i="1"/>
  <c r="G1354" i="1" s="1"/>
  <c r="C1354" i="1"/>
  <c r="D1353" i="1"/>
  <c r="C1353" i="1"/>
  <c r="D1352" i="1"/>
  <c r="C1352" i="1"/>
  <c r="H1352" i="1" s="1"/>
  <c r="G1351" i="1"/>
  <c r="D1351" i="1"/>
  <c r="C1351" i="1"/>
  <c r="H1351" i="1" s="1"/>
  <c r="D1350" i="1"/>
  <c r="G1350" i="1" s="1"/>
  <c r="C1350" i="1"/>
  <c r="D1349" i="1"/>
  <c r="C1349" i="1"/>
  <c r="D1348" i="1"/>
  <c r="C1348" i="1"/>
  <c r="H1348" i="1" s="1"/>
  <c r="G1347" i="1"/>
  <c r="D1347" i="1"/>
  <c r="C1347" i="1"/>
  <c r="H1347" i="1" s="1"/>
  <c r="D1346" i="1"/>
  <c r="G1346" i="1" s="1"/>
  <c r="C1346" i="1"/>
  <c r="D1345" i="1"/>
  <c r="C1345" i="1"/>
  <c r="D1344" i="1"/>
  <c r="C1344" i="1"/>
  <c r="H1344" i="1" s="1"/>
  <c r="G1343" i="1"/>
  <c r="D1343" i="1"/>
  <c r="C1343" i="1"/>
  <c r="H1343" i="1" s="1"/>
  <c r="D1342" i="1"/>
  <c r="G1342" i="1" s="1"/>
  <c r="C1342" i="1"/>
  <c r="D1341" i="1"/>
  <c r="C1341" i="1"/>
  <c r="D1340" i="1"/>
  <c r="C1340" i="1"/>
  <c r="H1340" i="1" s="1"/>
  <c r="G1339" i="1"/>
  <c r="D1339" i="1"/>
  <c r="C1339" i="1"/>
  <c r="H1339" i="1" s="1"/>
  <c r="D1338" i="1"/>
  <c r="G1338" i="1" s="1"/>
  <c r="C1338" i="1"/>
  <c r="D1337" i="1"/>
  <c r="C1337" i="1"/>
  <c r="D1336" i="1"/>
  <c r="C1336" i="1"/>
  <c r="H1336" i="1" s="1"/>
  <c r="G1335" i="1"/>
  <c r="D1335" i="1"/>
  <c r="C1335" i="1"/>
  <c r="H1335" i="1" s="1"/>
  <c r="D1334" i="1"/>
  <c r="G1334" i="1" s="1"/>
  <c r="C1334" i="1"/>
  <c r="D1333" i="1"/>
  <c r="C1333" i="1"/>
  <c r="D1332" i="1"/>
  <c r="C1332" i="1"/>
  <c r="H1332" i="1" s="1"/>
  <c r="G1331" i="1"/>
  <c r="D1331" i="1"/>
  <c r="C1331" i="1"/>
  <c r="H1331" i="1" s="1"/>
  <c r="D1330" i="1"/>
  <c r="G1330" i="1" s="1"/>
  <c r="C1330" i="1"/>
  <c r="D1329" i="1"/>
  <c r="D1328" i="1"/>
  <c r="C1328" i="1"/>
  <c r="H1328" i="1" s="1"/>
  <c r="G1327" i="1"/>
  <c r="D1327" i="1"/>
  <c r="C1327" i="1"/>
  <c r="H1327" i="1" s="1"/>
  <c r="D1326" i="1"/>
  <c r="G1326" i="1" s="1"/>
  <c r="C1326" i="1"/>
  <c r="D1325" i="1"/>
  <c r="C1325" i="1"/>
  <c r="D1324" i="1"/>
  <c r="C1324" i="1"/>
  <c r="H1324" i="1" s="1"/>
  <c r="G1323" i="1"/>
  <c r="D1323" i="1"/>
  <c r="C1323" i="1"/>
  <c r="H1323" i="1" s="1"/>
  <c r="D1322" i="1"/>
  <c r="G1322" i="1" s="1"/>
  <c r="C1322" i="1"/>
  <c r="D1321" i="1"/>
  <c r="C1321" i="1"/>
  <c r="D1320" i="1"/>
  <c r="C1320" i="1"/>
  <c r="H1320" i="1" s="1"/>
  <c r="G1319" i="1"/>
  <c r="D1319" i="1"/>
  <c r="C1319" i="1"/>
  <c r="H1319" i="1" s="1"/>
  <c r="D1318" i="1"/>
  <c r="G1318" i="1" s="1"/>
  <c r="C1318" i="1"/>
  <c r="D1317" i="1"/>
  <c r="C1317" i="1"/>
  <c r="D1316" i="1"/>
  <c r="C1316" i="1"/>
  <c r="H1316" i="1" s="1"/>
  <c r="G1315" i="1"/>
  <c r="D1315" i="1"/>
  <c r="C1315" i="1"/>
  <c r="H1315" i="1" s="1"/>
  <c r="D1314" i="1"/>
  <c r="G1314" i="1" s="1"/>
  <c r="C1314" i="1"/>
  <c r="D1313" i="1"/>
  <c r="C1313" i="1"/>
  <c r="D1312" i="1"/>
  <c r="C1312" i="1"/>
  <c r="H1312" i="1" s="1"/>
  <c r="G1311" i="1"/>
  <c r="D1311" i="1"/>
  <c r="C1311" i="1"/>
  <c r="H1311" i="1" s="1"/>
  <c r="D1310" i="1"/>
  <c r="G1310" i="1" s="1"/>
  <c r="C1310" i="1"/>
  <c r="D1309" i="1"/>
  <c r="C1309" i="1"/>
  <c r="D1308" i="1"/>
  <c r="C1308" i="1"/>
  <c r="H1308" i="1" s="1"/>
  <c r="G1307" i="1"/>
  <c r="D1307" i="1"/>
  <c r="C1307" i="1"/>
  <c r="H1307" i="1" s="1"/>
  <c r="D1306" i="1"/>
  <c r="G1306" i="1" s="1"/>
  <c r="C1306" i="1"/>
  <c r="D1305" i="1"/>
  <c r="C1305" i="1"/>
  <c r="D1304" i="1"/>
  <c r="C1304" i="1"/>
  <c r="G1303" i="1"/>
  <c r="D1303" i="1"/>
  <c r="C1303" i="1"/>
  <c r="H1303" i="1" s="1"/>
  <c r="G1302" i="1"/>
  <c r="D1302" i="1"/>
  <c r="C1302" i="1"/>
  <c r="D1301" i="1"/>
  <c r="C1301" i="1"/>
  <c r="D1300" i="1"/>
  <c r="C1300" i="1"/>
  <c r="G1299" i="1"/>
  <c r="D1299" i="1"/>
  <c r="C1299" i="1"/>
  <c r="D1298" i="1"/>
  <c r="G1298" i="1" s="1"/>
  <c r="C1298" i="1"/>
  <c r="D1297" i="1"/>
  <c r="C1297" i="1"/>
  <c r="D1296" i="1"/>
  <c r="C1296" i="1"/>
  <c r="D1295" i="1"/>
  <c r="C1295" i="1"/>
  <c r="G1295" i="1" s="1"/>
  <c r="H1294" i="1"/>
  <c r="D1294" i="1"/>
  <c r="C1294" i="1"/>
  <c r="G1294" i="1" s="1"/>
  <c r="H1293" i="1"/>
  <c r="D1293" i="1"/>
  <c r="C1293" i="1"/>
  <c r="G1293" i="1" s="1"/>
  <c r="D1292" i="1"/>
  <c r="C1292" i="1"/>
  <c r="D1291" i="1"/>
  <c r="C1291" i="1"/>
  <c r="G1291" i="1" s="1"/>
  <c r="H1290" i="1"/>
  <c r="D1290" i="1"/>
  <c r="C1290" i="1"/>
  <c r="G1290" i="1" s="1"/>
  <c r="H1289" i="1"/>
  <c r="D1289" i="1"/>
  <c r="C1289" i="1"/>
  <c r="G1289" i="1" s="1"/>
  <c r="D1288" i="1"/>
  <c r="C1288" i="1"/>
  <c r="D1287" i="1"/>
  <c r="C1287" i="1"/>
  <c r="G1287" i="1" s="1"/>
  <c r="H1286" i="1"/>
  <c r="D1286" i="1"/>
  <c r="C1286" i="1"/>
  <c r="G1286" i="1" s="1"/>
  <c r="H1285" i="1"/>
  <c r="D1285" i="1"/>
  <c r="C1285" i="1"/>
  <c r="G1285" i="1" s="1"/>
  <c r="D1284" i="1"/>
  <c r="C1284" i="1"/>
  <c r="D1283" i="1"/>
  <c r="C1283" i="1"/>
  <c r="G1283" i="1" s="1"/>
  <c r="H1282" i="1"/>
  <c r="D1282" i="1"/>
  <c r="C1282" i="1"/>
  <c r="G1282" i="1" s="1"/>
  <c r="H1281" i="1"/>
  <c r="D1281" i="1"/>
  <c r="C1281" i="1"/>
  <c r="G1281" i="1" s="1"/>
  <c r="D1280" i="1"/>
  <c r="C1280" i="1"/>
  <c r="D1279" i="1"/>
  <c r="C1279" i="1"/>
  <c r="G1279" i="1" s="1"/>
  <c r="H1278" i="1"/>
  <c r="D1278" i="1"/>
  <c r="C1278" i="1"/>
  <c r="G1278" i="1" s="1"/>
  <c r="H1277" i="1"/>
  <c r="D1277" i="1"/>
  <c r="C1277" i="1"/>
  <c r="G1277" i="1" s="1"/>
  <c r="D1276" i="1"/>
  <c r="C1276" i="1"/>
  <c r="D1275" i="1"/>
  <c r="C1275" i="1"/>
  <c r="G1275" i="1" s="1"/>
  <c r="H1274" i="1"/>
  <c r="D1274" i="1"/>
  <c r="C1274" i="1"/>
  <c r="G1274" i="1" s="1"/>
  <c r="D1273" i="1"/>
  <c r="H1273" i="1" s="1"/>
  <c r="C1273" i="1"/>
  <c r="D1272" i="1"/>
  <c r="C1272" i="1"/>
  <c r="D1271" i="1"/>
  <c r="C1271" i="1"/>
  <c r="G1271" i="1" s="1"/>
  <c r="H1270" i="1"/>
  <c r="D1270" i="1"/>
  <c r="C1270" i="1"/>
  <c r="G1270" i="1" s="1"/>
  <c r="D1269" i="1"/>
  <c r="H1269" i="1" s="1"/>
  <c r="C1269" i="1"/>
  <c r="D1268" i="1"/>
  <c r="C1268" i="1"/>
  <c r="D1267" i="1"/>
  <c r="C1267" i="1"/>
  <c r="G1267" i="1" s="1"/>
  <c r="H1266" i="1"/>
  <c r="D1266" i="1"/>
  <c r="C1266" i="1"/>
  <c r="G1266" i="1" s="1"/>
  <c r="D1265" i="1"/>
  <c r="H1265" i="1" s="1"/>
  <c r="C1265" i="1"/>
  <c r="D1264" i="1"/>
  <c r="C1264" i="1"/>
  <c r="D1263" i="1"/>
  <c r="C1263" i="1"/>
  <c r="G1263" i="1" s="1"/>
  <c r="D1262" i="1"/>
  <c r="C1262" i="1"/>
  <c r="G1262" i="1" s="1"/>
  <c r="D1261" i="1"/>
  <c r="H1261" i="1" s="1"/>
  <c r="C1261" i="1"/>
  <c r="D1260" i="1"/>
  <c r="C1260" i="1"/>
  <c r="D1259" i="1"/>
  <c r="C1259" i="1"/>
  <c r="G1259" i="1" s="1"/>
  <c r="H1258" i="1"/>
  <c r="D1258" i="1"/>
  <c r="C1258" i="1"/>
  <c r="G1258" i="1" s="1"/>
  <c r="D1257" i="1"/>
  <c r="H1257" i="1" s="1"/>
  <c r="C1257" i="1"/>
  <c r="D1256" i="1"/>
  <c r="C1256" i="1"/>
  <c r="D1255" i="1"/>
  <c r="C1255" i="1"/>
  <c r="G1255" i="1" s="1"/>
  <c r="H1254" i="1"/>
  <c r="D1254" i="1"/>
  <c r="C1254" i="1"/>
  <c r="G1254" i="1" s="1"/>
  <c r="D1253" i="1"/>
  <c r="H1253" i="1" s="1"/>
  <c r="C1253" i="1"/>
  <c r="D1252" i="1"/>
  <c r="C1252" i="1"/>
  <c r="D1251" i="1"/>
  <c r="C1251" i="1"/>
  <c r="G1251" i="1" s="1"/>
  <c r="H1250" i="1"/>
  <c r="D1250" i="1"/>
  <c r="C1250" i="1"/>
  <c r="G1250" i="1" s="1"/>
  <c r="D1249" i="1"/>
  <c r="H1249" i="1" s="1"/>
  <c r="C1249" i="1"/>
  <c r="D1248" i="1"/>
  <c r="C1248" i="1"/>
  <c r="D1247" i="1"/>
  <c r="C1247" i="1"/>
  <c r="G1247" i="1" s="1"/>
  <c r="H1246" i="1"/>
  <c r="D1246" i="1"/>
  <c r="C1246" i="1"/>
  <c r="G1246" i="1" s="1"/>
  <c r="D1245" i="1"/>
  <c r="H1245" i="1" s="1"/>
  <c r="C1245" i="1"/>
  <c r="D1244" i="1"/>
  <c r="C1244" i="1"/>
  <c r="D1243" i="1"/>
  <c r="C1243" i="1"/>
  <c r="G1243" i="1" s="1"/>
  <c r="H1242" i="1"/>
  <c r="D1242" i="1"/>
  <c r="C1242" i="1"/>
  <c r="G1242" i="1" s="1"/>
  <c r="D1241" i="1"/>
  <c r="H1241" i="1" s="1"/>
  <c r="C1241" i="1"/>
  <c r="D1240" i="1"/>
  <c r="C1240" i="1"/>
  <c r="D1239" i="1"/>
  <c r="C1239" i="1"/>
  <c r="G1239" i="1" s="1"/>
  <c r="H1238" i="1"/>
  <c r="D1238" i="1"/>
  <c r="C1238" i="1"/>
  <c r="G1238" i="1" s="1"/>
  <c r="D1237" i="1"/>
  <c r="H1237" i="1" s="1"/>
  <c r="C1237" i="1"/>
  <c r="D1236" i="1"/>
  <c r="C1236" i="1"/>
  <c r="D1235" i="1"/>
  <c r="C1235" i="1"/>
  <c r="G1235" i="1" s="1"/>
  <c r="H1234" i="1"/>
  <c r="D1234" i="1"/>
  <c r="C1234" i="1"/>
  <c r="G1234" i="1" s="1"/>
  <c r="D1233" i="1"/>
  <c r="H1233" i="1" s="1"/>
  <c r="C1233" i="1"/>
  <c r="D1232" i="1"/>
  <c r="C1232" i="1"/>
  <c r="D1231" i="1"/>
  <c r="C1231" i="1"/>
  <c r="G1231" i="1" s="1"/>
  <c r="H1230" i="1"/>
  <c r="D1230" i="1"/>
  <c r="C1230" i="1"/>
  <c r="G1230" i="1" s="1"/>
  <c r="D1229" i="1"/>
  <c r="H1229" i="1" s="1"/>
  <c r="C1229" i="1"/>
  <c r="D1228" i="1"/>
  <c r="C1228" i="1"/>
  <c r="D1227" i="1"/>
  <c r="C1227" i="1"/>
  <c r="G1227" i="1" s="1"/>
  <c r="H1226" i="1"/>
  <c r="D1226" i="1"/>
  <c r="C1226" i="1"/>
  <c r="G1226" i="1" s="1"/>
  <c r="D1225" i="1"/>
  <c r="H1225" i="1" s="1"/>
  <c r="C1225" i="1"/>
  <c r="D1224" i="1"/>
  <c r="C1224" i="1"/>
  <c r="D1223" i="1"/>
  <c r="C1223" i="1"/>
  <c r="D1222" i="1"/>
  <c r="D1221" i="1"/>
  <c r="H1221" i="1" s="1"/>
  <c r="C1221" i="1"/>
  <c r="D1220" i="1"/>
  <c r="C1220" i="1"/>
  <c r="D1219" i="1"/>
  <c r="C1219" i="1"/>
  <c r="G1219" i="1" s="1"/>
  <c r="D1218" i="1"/>
  <c r="C1218" i="1"/>
  <c r="D1217" i="1"/>
  <c r="C1217" i="1"/>
  <c r="D1216" i="1"/>
  <c r="C1216" i="1"/>
  <c r="D1215" i="1"/>
  <c r="D1214" i="1"/>
  <c r="D1213" i="1"/>
  <c r="H1213" i="1" s="1"/>
  <c r="C1213" i="1"/>
  <c r="D1212" i="1"/>
  <c r="C1212" i="1"/>
  <c r="D1211" i="1"/>
  <c r="C1211" i="1"/>
  <c r="G1211" i="1" s="1"/>
  <c r="H1210" i="1"/>
  <c r="D1210" i="1"/>
  <c r="C1210" i="1"/>
  <c r="G1210" i="1" s="1"/>
  <c r="D1209" i="1"/>
  <c r="H1209" i="1" s="1"/>
  <c r="C1209" i="1"/>
  <c r="D1208" i="1"/>
  <c r="C1208" i="1"/>
  <c r="D1207" i="1"/>
  <c r="C1207" i="1"/>
  <c r="G1207" i="1" s="1"/>
  <c r="H1206" i="1"/>
  <c r="D1206" i="1"/>
  <c r="C1206" i="1"/>
  <c r="G1206" i="1" s="1"/>
  <c r="D1205" i="1"/>
  <c r="H1205" i="1" s="1"/>
  <c r="C1205" i="1"/>
  <c r="D1204" i="1"/>
  <c r="C1204" i="1"/>
  <c r="D1203" i="1"/>
  <c r="C1203" i="1"/>
  <c r="G1203" i="1" s="1"/>
  <c r="H1202" i="1"/>
  <c r="D1202" i="1"/>
  <c r="C1202" i="1"/>
  <c r="G1202" i="1" s="1"/>
  <c r="D1201" i="1"/>
  <c r="H1201" i="1" s="1"/>
  <c r="C1201" i="1"/>
  <c r="D1200" i="1"/>
  <c r="C1200" i="1"/>
  <c r="D1199" i="1"/>
  <c r="C1199" i="1"/>
  <c r="G1199" i="1" s="1"/>
  <c r="H1198" i="1"/>
  <c r="D1198" i="1"/>
  <c r="C1198" i="1"/>
  <c r="G1198" i="1" s="1"/>
  <c r="D1197" i="1"/>
  <c r="H1197" i="1" s="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G906" i="1" s="1"/>
  <c r="C906" i="1"/>
  <c r="D905" i="1"/>
  <c r="C905" i="1"/>
  <c r="D904" i="1"/>
  <c r="C904" i="1"/>
  <c r="H904" i="1" s="1"/>
  <c r="G903" i="1"/>
  <c r="D903" i="1"/>
  <c r="C903" i="1"/>
  <c r="H903" i="1" s="1"/>
  <c r="D902" i="1"/>
  <c r="G902" i="1" s="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8"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G599" i="1" s="1"/>
  <c r="C599" i="1"/>
  <c r="D598" i="1"/>
  <c r="C598" i="1"/>
  <c r="H598" i="1" s="1"/>
  <c r="D597" i="1"/>
  <c r="C597" i="1"/>
  <c r="H597" i="1" s="1"/>
  <c r="G596" i="1"/>
  <c r="D596" i="1"/>
  <c r="C596" i="1"/>
  <c r="D595" i="1"/>
  <c r="G595" i="1" s="1"/>
  <c r="C595" i="1"/>
  <c r="D594" i="1"/>
  <c r="C594" i="1"/>
  <c r="H594" i="1" s="1"/>
  <c r="D593" i="1"/>
  <c r="C593" i="1"/>
  <c r="H593" i="1" s="1"/>
  <c r="G592" i="1"/>
  <c r="D592" i="1"/>
  <c r="C592" i="1"/>
  <c r="H592" i="1" s="1"/>
  <c r="D591" i="1"/>
  <c r="G591" i="1" s="1"/>
  <c r="C591" i="1"/>
  <c r="D590" i="1"/>
  <c r="C590" i="1"/>
  <c r="H590" i="1" s="1"/>
  <c r="D589" i="1"/>
  <c r="C589" i="1"/>
  <c r="H589" i="1" s="1"/>
  <c r="G588" i="1"/>
  <c r="D588" i="1"/>
  <c r="C588" i="1"/>
  <c r="H588" i="1" s="1"/>
  <c r="D587" i="1"/>
  <c r="D586" i="1"/>
  <c r="C586" i="1"/>
  <c r="H586" i="1" s="1"/>
  <c r="D585" i="1"/>
  <c r="C585" i="1"/>
  <c r="H585" i="1" s="1"/>
  <c r="G584" i="1"/>
  <c r="D584" i="1"/>
  <c r="C584" i="1"/>
  <c r="H584" i="1" s="1"/>
  <c r="D583" i="1"/>
  <c r="G583" i="1" s="1"/>
  <c r="C583" i="1"/>
  <c r="D582" i="1"/>
  <c r="C582" i="1"/>
  <c r="H582" i="1" s="1"/>
  <c r="D581" i="1"/>
  <c r="C581" i="1"/>
  <c r="H581" i="1" s="1"/>
  <c r="G580" i="1"/>
  <c r="D580" i="1"/>
  <c r="C580" i="1"/>
  <c r="H580" i="1" s="1"/>
  <c r="D579" i="1"/>
  <c r="G579" i="1" s="1"/>
  <c r="C579" i="1"/>
  <c r="D578" i="1"/>
  <c r="C578" i="1"/>
  <c r="H578" i="1" s="1"/>
  <c r="D577" i="1"/>
  <c r="C577" i="1"/>
  <c r="H577" i="1" s="1"/>
  <c r="G576" i="1"/>
  <c r="D576" i="1"/>
  <c r="C576" i="1"/>
  <c r="H576" i="1" s="1"/>
  <c r="D575" i="1"/>
  <c r="G575" i="1" s="1"/>
  <c r="C575" i="1"/>
  <c r="D574" i="1"/>
  <c r="D573" i="1"/>
  <c r="C573" i="1"/>
  <c r="H573" i="1" s="1"/>
  <c r="G572" i="1"/>
  <c r="D572" i="1"/>
  <c r="C572" i="1"/>
  <c r="H572" i="1" s="1"/>
  <c r="D571" i="1"/>
  <c r="G571" i="1" s="1"/>
  <c r="C571" i="1"/>
  <c r="D570" i="1"/>
  <c r="C570" i="1"/>
  <c r="H570" i="1" s="1"/>
  <c r="D569" i="1"/>
  <c r="C569" i="1"/>
  <c r="H569" i="1" s="1"/>
  <c r="G568" i="1"/>
  <c r="D568" i="1"/>
  <c r="C568" i="1"/>
  <c r="H568" i="1" s="1"/>
  <c r="D567" i="1"/>
  <c r="G567" i="1" s="1"/>
  <c r="C567" i="1"/>
  <c r="D566" i="1"/>
  <c r="C566" i="1"/>
  <c r="H566" i="1" s="1"/>
  <c r="D565" i="1"/>
  <c r="C565" i="1"/>
  <c r="H565" i="1" s="1"/>
  <c r="G564" i="1"/>
  <c r="D564" i="1"/>
  <c r="C564" i="1"/>
  <c r="H564" i="1" s="1"/>
  <c r="D563" i="1"/>
  <c r="G563" i="1" s="1"/>
  <c r="C563" i="1"/>
  <c r="D562" i="1"/>
  <c r="C562" i="1"/>
  <c r="H562" i="1" s="1"/>
  <c r="D561" i="1"/>
  <c r="G560" i="1"/>
  <c r="D560" i="1"/>
  <c r="C560" i="1"/>
  <c r="H560" i="1" s="1"/>
  <c r="D559" i="1"/>
  <c r="G559" i="1" s="1"/>
  <c r="C559" i="1"/>
  <c r="D558" i="1"/>
  <c r="C558" i="1"/>
  <c r="H558" i="1" s="1"/>
  <c r="D557" i="1"/>
  <c r="C557" i="1"/>
  <c r="H557" i="1" s="1"/>
  <c r="G556" i="1"/>
  <c r="D556" i="1"/>
  <c r="C556" i="1"/>
  <c r="H556" i="1" s="1"/>
  <c r="D555" i="1"/>
  <c r="G555" i="1" s="1"/>
  <c r="C555" i="1"/>
  <c r="D554" i="1"/>
  <c r="C554" i="1"/>
  <c r="H554" i="1" s="1"/>
  <c r="D553" i="1"/>
  <c r="C553" i="1"/>
  <c r="H553" i="1" s="1"/>
  <c r="G552" i="1"/>
  <c r="D552" i="1"/>
  <c r="C552" i="1"/>
  <c r="H552" i="1" s="1"/>
  <c r="D551" i="1"/>
  <c r="G551" i="1" s="1"/>
  <c r="C551" i="1"/>
  <c r="D550" i="1"/>
  <c r="C550" i="1"/>
  <c r="H550" i="1" s="1"/>
  <c r="D549" i="1"/>
  <c r="C549" i="1"/>
  <c r="H549" i="1" s="1"/>
  <c r="G548" i="1"/>
  <c r="D548" i="1"/>
  <c r="C548" i="1"/>
  <c r="H548" i="1" s="1"/>
  <c r="D547" i="1"/>
  <c r="G547" i="1" s="1"/>
  <c r="C547" i="1"/>
  <c r="D546" i="1"/>
  <c r="C546" i="1"/>
  <c r="H546" i="1" s="1"/>
  <c r="D545" i="1"/>
  <c r="C545" i="1"/>
  <c r="H545" i="1" s="1"/>
  <c r="G544" i="1"/>
  <c r="D544" i="1"/>
  <c r="C544" i="1"/>
  <c r="H544" i="1" s="1"/>
  <c r="D543" i="1"/>
  <c r="G543" i="1" s="1"/>
  <c r="C543" i="1"/>
  <c r="D542" i="1"/>
  <c r="C542" i="1"/>
  <c r="H542" i="1" s="1"/>
  <c r="D541" i="1"/>
  <c r="C541" i="1"/>
  <c r="H541" i="1" s="1"/>
  <c r="G540" i="1"/>
  <c r="D540" i="1"/>
  <c r="C540" i="1"/>
  <c r="H540" i="1" s="1"/>
  <c r="D539" i="1"/>
  <c r="G539" i="1" s="1"/>
  <c r="C539" i="1"/>
  <c r="D538" i="1"/>
  <c r="C538" i="1"/>
  <c r="H538" i="1" s="1"/>
  <c r="D537" i="1"/>
  <c r="C537" i="1"/>
  <c r="H537" i="1" s="1"/>
  <c r="G536" i="1"/>
  <c r="D536" i="1"/>
  <c r="C536" i="1"/>
  <c r="H536" i="1" s="1"/>
  <c r="D535" i="1"/>
  <c r="G535" i="1" s="1"/>
  <c r="C535" i="1"/>
  <c r="D534" i="1"/>
  <c r="C534" i="1"/>
  <c r="H534" i="1" s="1"/>
  <c r="D533" i="1"/>
  <c r="C533" i="1"/>
  <c r="H533" i="1" s="1"/>
  <c r="G532" i="1"/>
  <c r="D532" i="1"/>
  <c r="C532" i="1"/>
  <c r="H532" i="1" s="1"/>
  <c r="D531" i="1"/>
  <c r="G531" i="1" s="1"/>
  <c r="C531" i="1"/>
  <c r="D530" i="1"/>
  <c r="C530" i="1"/>
  <c r="H530" i="1" s="1"/>
  <c r="D529" i="1"/>
  <c r="C529" i="1"/>
  <c r="H529" i="1" s="1"/>
  <c r="G528" i="1"/>
  <c r="D528" i="1"/>
  <c r="C528" i="1"/>
  <c r="H528" i="1" s="1"/>
  <c r="D527" i="1"/>
  <c r="G527" i="1" s="1"/>
  <c r="C527" i="1"/>
  <c r="D526" i="1"/>
  <c r="C526" i="1"/>
  <c r="H526" i="1" s="1"/>
  <c r="D525" i="1"/>
  <c r="C525" i="1"/>
  <c r="H525" i="1" s="1"/>
  <c r="G524" i="1"/>
  <c r="D524" i="1"/>
  <c r="C524" i="1"/>
  <c r="D523" i="1"/>
  <c r="D522" i="1"/>
  <c r="D521" i="1"/>
  <c r="C521" i="1"/>
  <c r="H521" i="1" s="1"/>
  <c r="G520" i="1"/>
  <c r="D520" i="1"/>
  <c r="C520" i="1"/>
  <c r="D519" i="1"/>
  <c r="G519" i="1" s="1"/>
  <c r="C519" i="1"/>
  <c r="D518" i="1"/>
  <c r="C518" i="1"/>
  <c r="H518" i="1" s="1"/>
  <c r="D517" i="1"/>
  <c r="C517" i="1"/>
  <c r="H517" i="1" s="1"/>
  <c r="G516" i="1"/>
  <c r="D516" i="1"/>
  <c r="C516" i="1"/>
  <c r="D515" i="1"/>
  <c r="G515" i="1" s="1"/>
  <c r="C515" i="1"/>
  <c r="D514" i="1"/>
  <c r="C514" i="1"/>
  <c r="H514" i="1" s="1"/>
  <c r="D513" i="1"/>
  <c r="C513" i="1"/>
  <c r="H513" i="1" s="1"/>
  <c r="G512" i="1"/>
  <c r="D512" i="1"/>
  <c r="C512" i="1"/>
  <c r="D511" i="1"/>
  <c r="G511" i="1" s="1"/>
  <c r="C511" i="1"/>
  <c r="D510" i="1"/>
  <c r="C510" i="1"/>
  <c r="H510" i="1" s="1"/>
  <c r="D509" i="1"/>
  <c r="G508" i="1"/>
  <c r="D508" i="1"/>
  <c r="C508" i="1"/>
  <c r="D507" i="1"/>
  <c r="G507" i="1" s="1"/>
  <c r="C507" i="1"/>
  <c r="D506" i="1"/>
  <c r="C506" i="1"/>
  <c r="H506" i="1" s="1"/>
  <c r="D505" i="1"/>
  <c r="C505" i="1"/>
  <c r="H505" i="1" s="1"/>
  <c r="G504" i="1"/>
  <c r="D504" i="1"/>
  <c r="C504" i="1"/>
  <c r="D503" i="1"/>
  <c r="G503" i="1" s="1"/>
  <c r="C503" i="1"/>
  <c r="D502" i="1"/>
  <c r="C502" i="1"/>
  <c r="H502" i="1" s="1"/>
  <c r="D501" i="1"/>
  <c r="C501" i="1"/>
  <c r="H501" i="1" s="1"/>
  <c r="G500" i="1"/>
  <c r="D500" i="1"/>
  <c r="C500" i="1"/>
  <c r="D499" i="1"/>
  <c r="G499" i="1" s="1"/>
  <c r="C499" i="1"/>
  <c r="D498" i="1"/>
  <c r="C498" i="1"/>
  <c r="H498" i="1" s="1"/>
  <c r="D497" i="1"/>
  <c r="C497" i="1"/>
  <c r="H497" i="1" s="1"/>
  <c r="G496" i="1"/>
  <c r="D496" i="1"/>
  <c r="C496" i="1"/>
  <c r="D495" i="1"/>
  <c r="G495" i="1" s="1"/>
  <c r="C495" i="1"/>
  <c r="D494" i="1"/>
  <c r="C494" i="1"/>
  <c r="H494" i="1" s="1"/>
  <c r="D493" i="1"/>
  <c r="C493" i="1"/>
  <c r="H493" i="1" s="1"/>
  <c r="G492" i="1"/>
  <c r="D492" i="1"/>
  <c r="C492" i="1"/>
  <c r="D491" i="1"/>
  <c r="G491" i="1" s="1"/>
  <c r="C491" i="1"/>
  <c r="D490" i="1"/>
  <c r="C490" i="1"/>
  <c r="H490" i="1" s="1"/>
  <c r="D489" i="1"/>
  <c r="C489" i="1"/>
  <c r="H489" i="1" s="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H412" i="1" s="1"/>
  <c r="C412" i="1"/>
  <c r="D411" i="1"/>
  <c r="H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H365" i="1" s="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D354" i="1"/>
  <c r="C354" i="1"/>
  <c r="H354" i="1" s="1"/>
  <c r="H353" i="1"/>
  <c r="G353" i="1"/>
  <c r="D353" i="1"/>
  <c r="C353" i="1"/>
  <c r="H352" i="1"/>
  <c r="G352" i="1"/>
  <c r="D352" i="1"/>
  <c r="C352" i="1"/>
  <c r="D351" i="1"/>
  <c r="C351" i="1"/>
  <c r="H351" i="1" s="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D189" i="1"/>
  <c r="C189" i="1"/>
  <c r="G189" i="1" s="1"/>
  <c r="D188" i="1"/>
  <c r="C188" i="1"/>
  <c r="D187" i="1"/>
  <c r="C187" i="1"/>
  <c r="D186" i="1"/>
  <c r="C186" i="1"/>
  <c r="H186" i="1" s="1"/>
  <c r="G185" i="1"/>
  <c r="D185" i="1"/>
  <c r="C185" i="1"/>
  <c r="H185" i="1" s="1"/>
  <c r="D184" i="1"/>
  <c r="C184" i="1"/>
  <c r="H183" i="1"/>
  <c r="G183" i="1"/>
  <c r="D183" i="1"/>
  <c r="C183" i="1"/>
  <c r="D182" i="1"/>
  <c r="C182" i="1"/>
  <c r="G182" i="1" s="1"/>
  <c r="D181" i="1"/>
  <c r="H181" i="1" s="1"/>
  <c r="C181" i="1"/>
  <c r="H180" i="1"/>
  <c r="G180" i="1"/>
  <c r="D180" i="1"/>
  <c r="C180" i="1"/>
  <c r="H179" i="1"/>
  <c r="G179" i="1"/>
  <c r="D179" i="1"/>
  <c r="C179" i="1"/>
  <c r="D178" i="1"/>
  <c r="C178" i="1"/>
  <c r="H178" i="1" s="1"/>
  <c r="D177" i="1"/>
  <c r="C177" i="1"/>
  <c r="H177" i="1" s="1"/>
  <c r="D176" i="1"/>
  <c r="C176" i="1"/>
  <c r="H176" i="1" s="1"/>
  <c r="D175" i="1"/>
  <c r="C175" i="1"/>
  <c r="H175" i="1" s="1"/>
  <c r="D174" i="1"/>
  <c r="C174" i="1"/>
  <c r="H174" i="1" s="1"/>
  <c r="D173" i="1"/>
  <c r="C173" i="1"/>
  <c r="H172" i="1"/>
  <c r="G172" i="1"/>
  <c r="D172" i="1"/>
  <c r="C172" i="1"/>
  <c r="H171" i="1"/>
  <c r="G171" i="1"/>
  <c r="D171" i="1"/>
  <c r="C171" i="1"/>
  <c r="D170" i="1"/>
  <c r="C170" i="1"/>
  <c r="H170" i="1" s="1"/>
  <c r="D169" i="1"/>
  <c r="C169" i="1"/>
  <c r="H169" i="1" s="1"/>
  <c r="D168" i="1"/>
  <c r="C168" i="1"/>
  <c r="H168" i="1" s="1"/>
  <c r="H167" i="1"/>
  <c r="G167" i="1"/>
  <c r="D167" i="1"/>
  <c r="C167" i="1"/>
  <c r="D166" i="1"/>
  <c r="C166" i="1"/>
  <c r="H166" i="1" s="1"/>
  <c r="D165" i="1"/>
  <c r="C165" i="1"/>
  <c r="H165" i="1" s="1"/>
  <c r="H164" i="1"/>
  <c r="G164" i="1"/>
  <c r="D164" i="1"/>
  <c r="C164" i="1"/>
  <c r="D163" i="1"/>
  <c r="C163" i="1"/>
  <c r="H163" i="1" s="1"/>
  <c r="D162" i="1"/>
  <c r="C162" i="1"/>
  <c r="H162" i="1" s="1"/>
  <c r="H161" i="1"/>
  <c r="G161" i="1"/>
  <c r="D161" i="1"/>
  <c r="C161" i="1"/>
  <c r="D160" i="1"/>
  <c r="G160" i="1" s="1"/>
  <c r="C160" i="1"/>
  <c r="H160" i="1" s="1"/>
  <c r="H158" i="1"/>
  <c r="G158" i="1"/>
  <c r="D158" i="1"/>
  <c r="C158" i="1"/>
  <c r="D157" i="1"/>
  <c r="C157" i="1"/>
  <c r="H157" i="1" s="1"/>
  <c r="H156" i="1"/>
  <c r="G156" i="1"/>
  <c r="D156" i="1"/>
  <c r="C156" i="1"/>
  <c r="D155" i="1"/>
  <c r="C155" i="1"/>
  <c r="H155" i="1" s="1"/>
  <c r="H154" i="1"/>
  <c r="D154" i="1"/>
  <c r="G154" i="1" s="1"/>
  <c r="C154" i="1"/>
  <c r="H153" i="1"/>
  <c r="G153" i="1"/>
  <c r="D153" i="1"/>
  <c r="C153" i="1"/>
  <c r="H152" i="1"/>
  <c r="G152" i="1"/>
  <c r="D152" i="1"/>
  <c r="C152" i="1"/>
  <c r="H151" i="1"/>
  <c r="G151" i="1"/>
  <c r="D151" i="1"/>
  <c r="C151" i="1"/>
  <c r="D150" i="1"/>
  <c r="C150" i="1"/>
  <c r="H150" i="1" s="1"/>
  <c r="D149" i="1"/>
  <c r="C149" i="1"/>
  <c r="H149" i="1" s="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H131" i="1" s="1"/>
  <c r="D130" i="1"/>
  <c r="C130" i="1"/>
  <c r="H130" i="1" s="1"/>
  <c r="H128" i="1"/>
  <c r="G128" i="1"/>
  <c r="D128" i="1"/>
  <c r="C128" i="1"/>
  <c r="H127" i="1"/>
  <c r="G127" i="1"/>
  <c r="D127" i="1"/>
  <c r="C127" i="1"/>
  <c r="H126" i="1"/>
  <c r="G126" i="1"/>
  <c r="D126" i="1"/>
  <c r="C126" i="1"/>
  <c r="H125" i="1"/>
  <c r="G125" i="1"/>
  <c r="D125" i="1"/>
  <c r="C125" i="1"/>
  <c r="H124" i="1"/>
  <c r="G124" i="1"/>
  <c r="D124" i="1"/>
  <c r="C124" i="1"/>
  <c r="D123" i="1"/>
  <c r="C123" i="1"/>
  <c r="H123" i="1" s="1"/>
  <c r="H122" i="1"/>
  <c r="G122" i="1"/>
  <c r="D122" i="1"/>
  <c r="C122" i="1"/>
  <c r="D121" i="1"/>
  <c r="C121" i="1"/>
  <c r="H121" i="1" s="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0" i="1"/>
  <c r="G80" i="1"/>
  <c r="D80" i="1"/>
  <c r="C80" i="1"/>
  <c r="H79"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C66" i="1"/>
  <c r="H66" i="1" s="1"/>
  <c r="D65" i="1"/>
  <c r="H65" i="1" s="1"/>
  <c r="C65" i="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644" i="4" l="1"/>
  <c r="D638" i="1" s="1"/>
  <c r="G411" i="1"/>
  <c r="G412" i="1"/>
  <c r="G1440" i="1"/>
  <c r="E5" i="7"/>
  <c r="D1437" i="1"/>
  <c r="H1437" i="1"/>
  <c r="G1223" i="1"/>
  <c r="E279" i="9"/>
  <c r="B279" i="9" s="1"/>
  <c r="G1437" i="1"/>
  <c r="G1439" i="1"/>
  <c r="I1439" i="1" s="1"/>
  <c r="G1438" i="1"/>
  <c r="E283" i="9"/>
  <c r="B283" i="9" s="1"/>
  <c r="E26" i="9"/>
  <c r="B26" i="9" s="1"/>
  <c r="E22" i="9"/>
  <c r="B22" i="9" s="1"/>
  <c r="E274" i="9"/>
  <c r="B274" i="9" s="1"/>
  <c r="H1576" i="1"/>
  <c r="G1578" i="1"/>
  <c r="G1504" i="1"/>
  <c r="G1486" i="1"/>
  <c r="G1503" i="1"/>
  <c r="G1499" i="1"/>
  <c r="H1499" i="1"/>
  <c r="G1502" i="1"/>
  <c r="D42" i="8"/>
  <c r="C1517" i="1" s="1"/>
  <c r="H11" i="3" s="1"/>
  <c r="C1481" i="1"/>
  <c r="G1483" i="1"/>
  <c r="H1484" i="1"/>
  <c r="H1480" i="1"/>
  <c r="F82" i="6"/>
  <c r="G1218" i="1"/>
  <c r="F239" i="5"/>
  <c r="F69" i="5"/>
  <c r="E12" i="5"/>
  <c r="D990" i="1" s="1"/>
  <c r="F19" i="5"/>
  <c r="F8" i="5"/>
  <c r="H173" i="1"/>
  <c r="G181" i="1"/>
  <c r="F210" i="4"/>
  <c r="G188" i="1"/>
  <c r="G187" i="1"/>
  <c r="F188" i="4"/>
  <c r="H184" i="1"/>
  <c r="E46" i="9"/>
  <c r="B46" i="9" s="1"/>
  <c r="E45" i="9"/>
  <c r="B45" i="9" s="1"/>
  <c r="E44" i="9"/>
  <c r="B44" i="9" s="1"/>
  <c r="E41" i="9"/>
  <c r="B41" i="9" s="1"/>
  <c r="F177" i="4"/>
  <c r="E163" i="4"/>
  <c r="D159" i="1" s="1"/>
  <c r="F169" i="4"/>
  <c r="F164" i="4"/>
  <c r="E40" i="9"/>
  <c r="B40" i="9" s="1"/>
  <c r="F159" i="4"/>
  <c r="E152" i="4"/>
  <c r="D148" i="1" s="1"/>
  <c r="E39" i="9"/>
  <c r="B39" i="9" s="1"/>
  <c r="H148" i="1"/>
  <c r="F153" i="4"/>
  <c r="F134" i="4"/>
  <c r="F125" i="4"/>
  <c r="G65" i="1"/>
  <c r="E82" i="4"/>
  <c r="D78" i="1" s="1"/>
  <c r="G81" i="1"/>
  <c r="F68" i="4"/>
  <c r="E29" i="9"/>
  <c r="B29" i="9" s="1"/>
  <c r="E30" i="9"/>
  <c r="B30" i="9" s="1"/>
  <c r="G1376" i="1"/>
  <c r="G1378" i="1"/>
  <c r="H1262" i="1"/>
  <c r="H1218" i="1"/>
  <c r="H1217" i="1"/>
  <c r="D238" i="5"/>
  <c r="C1215" i="1" s="1"/>
  <c r="G1215" i="1" s="1"/>
  <c r="F70" i="5"/>
  <c r="F221" i="9"/>
  <c r="B221" i="9" s="1"/>
  <c r="G365" i="1"/>
  <c r="G351" i="1"/>
  <c r="G354" i="1"/>
  <c r="G155" i="1"/>
  <c r="G157" i="1"/>
  <c r="G206" i="1"/>
  <c r="G207" i="1"/>
  <c r="H189" i="1"/>
  <c r="H188" i="1"/>
  <c r="H187" i="1"/>
  <c r="G186" i="1"/>
  <c r="G184" i="1"/>
  <c r="H182" i="1"/>
  <c r="B220" i="9"/>
  <c r="G178" i="1"/>
  <c r="G177" i="1"/>
  <c r="G176" i="1"/>
  <c r="G173" i="1"/>
  <c r="G175" i="1"/>
  <c r="G174" i="1"/>
  <c r="G170" i="1"/>
  <c r="G169" i="1"/>
  <c r="G168" i="1"/>
  <c r="G165" i="1"/>
  <c r="G166" i="1"/>
  <c r="G163" i="1"/>
  <c r="D163" i="4"/>
  <c r="G162" i="1"/>
  <c r="F217" i="9"/>
  <c r="B217" i="9" s="1"/>
  <c r="G148" i="1"/>
  <c r="G149" i="1"/>
  <c r="G150" i="1"/>
  <c r="D133" i="4"/>
  <c r="G130" i="1"/>
  <c r="G131" i="1"/>
  <c r="G121" i="1"/>
  <c r="G123" i="1"/>
  <c r="H81" i="1"/>
  <c r="G64" i="1"/>
  <c r="G66" i="1"/>
  <c r="B216" i="9"/>
  <c r="H1357" i="1"/>
  <c r="G1357" i="1"/>
  <c r="H905" i="1"/>
  <c r="G905"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1200" i="1"/>
  <c r="H1200" i="1"/>
  <c r="G1220" i="1"/>
  <c r="H1220" i="1"/>
  <c r="H603" i="1"/>
  <c r="G603" i="1"/>
  <c r="H607" i="1"/>
  <c r="G607" i="1"/>
  <c r="H611" i="1"/>
  <c r="G611" i="1"/>
  <c r="H615" i="1"/>
  <c r="G615" i="1"/>
  <c r="H617" i="1"/>
  <c r="G617" i="1"/>
  <c r="H621" i="1"/>
  <c r="G621" i="1"/>
  <c r="H625" i="1"/>
  <c r="G625" i="1"/>
  <c r="H631" i="1"/>
  <c r="G631" i="1"/>
  <c r="H643" i="1"/>
  <c r="G643" i="1"/>
  <c r="H647" i="1"/>
  <c r="G647" i="1"/>
  <c r="H651" i="1"/>
  <c r="G651" i="1"/>
  <c r="H653" i="1"/>
  <c r="G653" i="1"/>
  <c r="H657" i="1"/>
  <c r="G657" i="1"/>
  <c r="H661" i="1"/>
  <c r="G661" i="1"/>
  <c r="H665" i="1"/>
  <c r="G665" i="1"/>
  <c r="H669" i="1"/>
  <c r="G669" i="1"/>
  <c r="H673" i="1"/>
  <c r="G673" i="1"/>
  <c r="H675" i="1"/>
  <c r="G675" i="1"/>
  <c r="H679" i="1"/>
  <c r="G679" i="1"/>
  <c r="H681" i="1"/>
  <c r="G681" i="1"/>
  <c r="H685" i="1"/>
  <c r="G685" i="1"/>
  <c r="H689" i="1"/>
  <c r="G689" i="1"/>
  <c r="H693" i="1"/>
  <c r="G693" i="1"/>
  <c r="H697" i="1"/>
  <c r="G697" i="1"/>
  <c r="H701" i="1"/>
  <c r="G701" i="1"/>
  <c r="H705" i="1"/>
  <c r="G705" i="1"/>
  <c r="H709" i="1"/>
  <c r="G709" i="1"/>
  <c r="H713" i="1"/>
  <c r="G713" i="1"/>
  <c r="H717" i="1"/>
  <c r="G717" i="1"/>
  <c r="H721" i="1"/>
  <c r="G721" i="1"/>
  <c r="H725" i="1"/>
  <c r="G725" i="1"/>
  <c r="H727" i="1"/>
  <c r="G727" i="1"/>
  <c r="H731" i="1"/>
  <c r="G731" i="1"/>
  <c r="H733" i="1"/>
  <c r="G733" i="1"/>
  <c r="H737" i="1"/>
  <c r="G737" i="1"/>
  <c r="H741" i="1"/>
  <c r="G741" i="1"/>
  <c r="H745" i="1"/>
  <c r="G745" i="1"/>
  <c r="H749" i="1"/>
  <c r="G749" i="1"/>
  <c r="H755" i="1"/>
  <c r="G755" i="1"/>
  <c r="H761" i="1"/>
  <c r="G761" i="1"/>
  <c r="H765" i="1"/>
  <c r="G765" i="1"/>
  <c r="H769" i="1"/>
  <c r="G769" i="1"/>
  <c r="H773" i="1"/>
  <c r="G773" i="1"/>
  <c r="H777" i="1"/>
  <c r="G777" i="1"/>
  <c r="H781" i="1"/>
  <c r="G781" i="1"/>
  <c r="H783" i="1"/>
  <c r="G783" i="1"/>
  <c r="H787" i="1"/>
  <c r="G787" i="1"/>
  <c r="H791" i="1"/>
  <c r="G791" i="1"/>
  <c r="H795" i="1"/>
  <c r="G795" i="1"/>
  <c r="H799" i="1"/>
  <c r="G799" i="1"/>
  <c r="H805" i="1"/>
  <c r="G805" i="1"/>
  <c r="H809" i="1"/>
  <c r="G809" i="1"/>
  <c r="H811" i="1"/>
  <c r="G811" i="1"/>
  <c r="H815" i="1"/>
  <c r="G815" i="1"/>
  <c r="H817" i="1"/>
  <c r="G817" i="1"/>
  <c r="H821" i="1"/>
  <c r="G821" i="1"/>
  <c r="H823" i="1"/>
  <c r="G823" i="1"/>
  <c r="H827" i="1"/>
  <c r="G827" i="1"/>
  <c r="H829" i="1"/>
  <c r="G829" i="1"/>
  <c r="H833" i="1"/>
  <c r="G833" i="1"/>
  <c r="H835" i="1"/>
  <c r="G835" i="1"/>
  <c r="H837" i="1"/>
  <c r="G837" i="1"/>
  <c r="H841" i="1"/>
  <c r="G841" i="1"/>
  <c r="H843" i="1"/>
  <c r="G843" i="1"/>
  <c r="H845" i="1"/>
  <c r="G845" i="1"/>
  <c r="H849" i="1"/>
  <c r="G849" i="1"/>
  <c r="H851" i="1"/>
  <c r="G851" i="1"/>
  <c r="H855" i="1"/>
  <c r="G855" i="1"/>
  <c r="H857" i="1"/>
  <c r="G857" i="1"/>
  <c r="H861" i="1"/>
  <c r="G861" i="1"/>
  <c r="H863" i="1"/>
  <c r="G863" i="1"/>
  <c r="H867" i="1"/>
  <c r="G867" i="1"/>
  <c r="H869" i="1"/>
  <c r="G869" i="1"/>
  <c r="H871" i="1"/>
  <c r="G871" i="1"/>
  <c r="H875" i="1"/>
  <c r="G875" i="1"/>
  <c r="H877" i="1"/>
  <c r="G877" i="1"/>
  <c r="H879" i="1"/>
  <c r="G879" i="1"/>
  <c r="H883" i="1"/>
  <c r="G883" i="1"/>
  <c r="H885" i="1"/>
  <c r="G885" i="1"/>
  <c r="H889" i="1"/>
  <c r="G889" i="1"/>
  <c r="H891" i="1"/>
  <c r="G891" i="1"/>
  <c r="H895" i="1"/>
  <c r="G895" i="1"/>
  <c r="H899" i="1"/>
  <c r="G899" i="1"/>
  <c r="H1099" i="1"/>
  <c r="G1099" i="1"/>
  <c r="H1101" i="1"/>
  <c r="G1101" i="1"/>
  <c r="H1103" i="1"/>
  <c r="G1103" i="1"/>
  <c r="H1107" i="1"/>
  <c r="G1107" i="1"/>
  <c r="H1109" i="1"/>
  <c r="G1109" i="1"/>
  <c r="H1111" i="1"/>
  <c r="G1111" i="1"/>
  <c r="H1113" i="1"/>
  <c r="G1113" i="1"/>
  <c r="H1115" i="1"/>
  <c r="G1115" i="1"/>
  <c r="H1117" i="1"/>
  <c r="G1117" i="1"/>
  <c r="H1121" i="1"/>
  <c r="G1121" i="1"/>
  <c r="H1123" i="1"/>
  <c r="G1123" i="1"/>
  <c r="G1224" i="1"/>
  <c r="H1224" i="1"/>
  <c r="H488" i="1"/>
  <c r="G490" i="1"/>
  <c r="H492" i="1"/>
  <c r="G494" i="1"/>
  <c r="H496" i="1"/>
  <c r="G498" i="1"/>
  <c r="H500" i="1"/>
  <c r="G502" i="1"/>
  <c r="H504" i="1"/>
  <c r="G506" i="1"/>
  <c r="H508" i="1"/>
  <c r="G510" i="1"/>
  <c r="H512" i="1"/>
  <c r="G514" i="1"/>
  <c r="H516" i="1"/>
  <c r="G518" i="1"/>
  <c r="H520" i="1"/>
  <c r="H524" i="1"/>
  <c r="G526" i="1"/>
  <c r="G530" i="1"/>
  <c r="G534" i="1"/>
  <c r="G538" i="1"/>
  <c r="G542" i="1"/>
  <c r="G546" i="1"/>
  <c r="G550" i="1"/>
  <c r="G554" i="1"/>
  <c r="G558" i="1"/>
  <c r="G562" i="1"/>
  <c r="G566" i="1"/>
  <c r="G570" i="1"/>
  <c r="G578" i="1"/>
  <c r="G582" i="1"/>
  <c r="G586" i="1"/>
  <c r="G590" i="1"/>
  <c r="G594" i="1"/>
  <c r="H596"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638" i="1"/>
  <c r="G638"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601" i="1"/>
  <c r="G601" i="1"/>
  <c r="H605" i="1"/>
  <c r="G605" i="1"/>
  <c r="H609" i="1"/>
  <c r="G609" i="1"/>
  <c r="H613" i="1"/>
  <c r="G613" i="1"/>
  <c r="H623" i="1"/>
  <c r="G623" i="1"/>
  <c r="H627" i="1"/>
  <c r="G627" i="1"/>
  <c r="H641" i="1"/>
  <c r="G641" i="1"/>
  <c r="H645" i="1"/>
  <c r="G645" i="1"/>
  <c r="H649" i="1"/>
  <c r="G649" i="1"/>
  <c r="H655" i="1"/>
  <c r="G655" i="1"/>
  <c r="H659" i="1"/>
  <c r="G659" i="1"/>
  <c r="H663" i="1"/>
  <c r="G663" i="1"/>
  <c r="H667" i="1"/>
  <c r="G667" i="1"/>
  <c r="H671" i="1"/>
  <c r="G671" i="1"/>
  <c r="H677" i="1"/>
  <c r="G677" i="1"/>
  <c r="H683" i="1"/>
  <c r="G683" i="1"/>
  <c r="H687" i="1"/>
  <c r="G687" i="1"/>
  <c r="H691" i="1"/>
  <c r="G691" i="1"/>
  <c r="H695" i="1"/>
  <c r="G695" i="1"/>
  <c r="H699" i="1"/>
  <c r="G699" i="1"/>
  <c r="H703" i="1"/>
  <c r="G703" i="1"/>
  <c r="H707" i="1"/>
  <c r="G707" i="1"/>
  <c r="H711" i="1"/>
  <c r="G711" i="1"/>
  <c r="H715" i="1"/>
  <c r="G715" i="1"/>
  <c r="H719" i="1"/>
  <c r="G719" i="1"/>
  <c r="H723" i="1"/>
  <c r="G723" i="1"/>
  <c r="H729" i="1"/>
  <c r="G729" i="1"/>
  <c r="H735" i="1"/>
  <c r="G735" i="1"/>
  <c r="H739" i="1"/>
  <c r="G739" i="1"/>
  <c r="H743" i="1"/>
  <c r="G743" i="1"/>
  <c r="H747" i="1"/>
  <c r="G747" i="1"/>
  <c r="H751" i="1"/>
  <c r="G751" i="1"/>
  <c r="H753" i="1"/>
  <c r="G753" i="1"/>
  <c r="H757" i="1"/>
  <c r="G757" i="1"/>
  <c r="H759" i="1"/>
  <c r="G759" i="1"/>
  <c r="H763" i="1"/>
  <c r="G763" i="1"/>
  <c r="H767" i="1"/>
  <c r="G767" i="1"/>
  <c r="H771" i="1"/>
  <c r="G771" i="1"/>
  <c r="H775" i="1"/>
  <c r="G775" i="1"/>
  <c r="H779" i="1"/>
  <c r="G779" i="1"/>
  <c r="H785" i="1"/>
  <c r="G785" i="1"/>
  <c r="H789" i="1"/>
  <c r="G789" i="1"/>
  <c r="H793" i="1"/>
  <c r="G793" i="1"/>
  <c r="H797" i="1"/>
  <c r="G797" i="1"/>
  <c r="H801" i="1"/>
  <c r="G801" i="1"/>
  <c r="H803" i="1"/>
  <c r="G803" i="1"/>
  <c r="H807" i="1"/>
  <c r="G807" i="1"/>
  <c r="H813" i="1"/>
  <c r="G813" i="1"/>
  <c r="H819" i="1"/>
  <c r="G819" i="1"/>
  <c r="H825" i="1"/>
  <c r="G825" i="1"/>
  <c r="H831" i="1"/>
  <c r="G831" i="1"/>
  <c r="H839" i="1"/>
  <c r="G839" i="1"/>
  <c r="H847" i="1"/>
  <c r="G847" i="1"/>
  <c r="H853" i="1"/>
  <c r="G853" i="1"/>
  <c r="H859" i="1"/>
  <c r="G859" i="1"/>
  <c r="H865" i="1"/>
  <c r="G865" i="1"/>
  <c r="H873" i="1"/>
  <c r="G873" i="1"/>
  <c r="H881" i="1"/>
  <c r="G881" i="1"/>
  <c r="H887" i="1"/>
  <c r="G887" i="1"/>
  <c r="H893" i="1"/>
  <c r="G893" i="1"/>
  <c r="H897" i="1"/>
  <c r="G897" i="1"/>
  <c r="H901" i="1"/>
  <c r="G901" i="1"/>
  <c r="H1097" i="1"/>
  <c r="G1097" i="1"/>
  <c r="H1105" i="1"/>
  <c r="G1105" i="1"/>
  <c r="H1119" i="1"/>
  <c r="G1119" i="1"/>
  <c r="G1240" i="1"/>
  <c r="H1240" i="1"/>
  <c r="G1256" i="1"/>
  <c r="H1256" i="1"/>
  <c r="G1272" i="1"/>
  <c r="H1272" i="1"/>
  <c r="H1341" i="1"/>
  <c r="G1341" i="1"/>
  <c r="G489" i="1"/>
  <c r="H491" i="1"/>
  <c r="G493" i="1"/>
  <c r="H495" i="1"/>
  <c r="G497" i="1"/>
  <c r="H499" i="1"/>
  <c r="G501" i="1"/>
  <c r="H503" i="1"/>
  <c r="G505" i="1"/>
  <c r="H507" i="1"/>
  <c r="H511" i="1"/>
  <c r="G513" i="1"/>
  <c r="H515" i="1"/>
  <c r="G517" i="1"/>
  <c r="H519" i="1"/>
  <c r="G521" i="1"/>
  <c r="G525" i="1"/>
  <c r="H527" i="1"/>
  <c r="G529" i="1"/>
  <c r="H531" i="1"/>
  <c r="G533" i="1"/>
  <c r="H535" i="1"/>
  <c r="G537" i="1"/>
  <c r="H539" i="1"/>
  <c r="G541" i="1"/>
  <c r="H543" i="1"/>
  <c r="G545" i="1"/>
  <c r="H547" i="1"/>
  <c r="G549" i="1"/>
  <c r="H551" i="1"/>
  <c r="G553" i="1"/>
  <c r="H555" i="1"/>
  <c r="G557" i="1"/>
  <c r="H559" i="1"/>
  <c r="H563" i="1"/>
  <c r="G565" i="1"/>
  <c r="H567" i="1"/>
  <c r="G569" i="1"/>
  <c r="H571" i="1"/>
  <c r="G573" i="1"/>
  <c r="H575" i="1"/>
  <c r="G577" i="1"/>
  <c r="H579" i="1"/>
  <c r="G581" i="1"/>
  <c r="H583" i="1"/>
  <c r="G585" i="1"/>
  <c r="G589" i="1"/>
  <c r="H591" i="1"/>
  <c r="G593" i="1"/>
  <c r="H595" i="1"/>
  <c r="G597" i="1"/>
  <c r="H599"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47" i="1"/>
  <c r="G1047" i="1"/>
  <c r="H1049" i="1"/>
  <c r="G1049" i="1"/>
  <c r="H1051" i="1"/>
  <c r="G1051" i="1"/>
  <c r="H1053" i="1"/>
  <c r="G1053" i="1"/>
  <c r="H1055" i="1"/>
  <c r="G1055" i="1"/>
  <c r="H1057" i="1"/>
  <c r="G1057" i="1"/>
  <c r="H1059" i="1"/>
  <c r="G1059" i="1"/>
  <c r="H1061" i="1"/>
  <c r="G1061" i="1"/>
  <c r="H1063" i="1"/>
  <c r="G1063"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3" i="1"/>
  <c r="G1183" i="1"/>
  <c r="H1185" i="1"/>
  <c r="G1185" i="1"/>
  <c r="H1187" i="1"/>
  <c r="G1187" i="1"/>
  <c r="H1189" i="1"/>
  <c r="G1189" i="1"/>
  <c r="H1191" i="1"/>
  <c r="G1191" i="1"/>
  <c r="H1193" i="1"/>
  <c r="G1193" i="1"/>
  <c r="H1195" i="1"/>
  <c r="G1195" i="1"/>
  <c r="G1204" i="1"/>
  <c r="H1204" i="1"/>
  <c r="G1228" i="1"/>
  <c r="H1228" i="1"/>
  <c r="G1244" i="1"/>
  <c r="H1244" i="1"/>
  <c r="G1260" i="1"/>
  <c r="H1260" i="1"/>
  <c r="G1276" i="1"/>
  <c r="H1276" i="1"/>
  <c r="G1284" i="1"/>
  <c r="H1284" i="1"/>
  <c r="G1292" i="1"/>
  <c r="H1292" i="1"/>
  <c r="H1309" i="1"/>
  <c r="G1309" i="1"/>
  <c r="H1325" i="1"/>
  <c r="G132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208" i="1"/>
  <c r="H1208" i="1"/>
  <c r="G1232" i="1"/>
  <c r="H1232" i="1"/>
  <c r="G1248" i="1"/>
  <c r="H1248" i="1"/>
  <c r="G1264" i="1"/>
  <c r="H1264" i="1"/>
  <c r="H1301" i="1"/>
  <c r="G1301" i="1"/>
  <c r="H1304" i="1"/>
  <c r="G1304" i="1"/>
  <c r="H902" i="1"/>
  <c r="G904" i="1"/>
  <c r="H906" i="1"/>
  <c r="H1048" i="1"/>
  <c r="G1048" i="1"/>
  <c r="H1050" i="1"/>
  <c r="G1050" i="1"/>
  <c r="H1052" i="1"/>
  <c r="G1052" i="1"/>
  <c r="H1054" i="1"/>
  <c r="G1054" i="1"/>
  <c r="H1056" i="1"/>
  <c r="G1056" i="1"/>
  <c r="H1058" i="1"/>
  <c r="G1058" i="1"/>
  <c r="H1060" i="1"/>
  <c r="G1060" i="1"/>
  <c r="H1062" i="1"/>
  <c r="G1062" i="1"/>
  <c r="H1064" i="1"/>
  <c r="G1064"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G1196" i="1"/>
  <c r="H1196" i="1"/>
  <c r="G1212" i="1"/>
  <c r="H1212" i="1"/>
  <c r="G1216" i="1"/>
  <c r="H1216" i="1"/>
  <c r="G1236" i="1"/>
  <c r="H1236" i="1"/>
  <c r="G1252" i="1"/>
  <c r="H1252" i="1"/>
  <c r="G1268" i="1"/>
  <c r="H1268" i="1"/>
  <c r="G1280" i="1"/>
  <c r="H1280" i="1"/>
  <c r="G1288" i="1"/>
  <c r="H1288" i="1"/>
  <c r="H1296" i="1"/>
  <c r="G1296" i="1"/>
  <c r="H1313" i="1"/>
  <c r="G1313" i="1"/>
  <c r="H1345" i="1"/>
  <c r="G1345" i="1"/>
  <c r="H1297" i="1"/>
  <c r="G1297" i="1"/>
  <c r="H1300" i="1"/>
  <c r="G1300" i="1"/>
  <c r="H1305" i="1"/>
  <c r="G1305" i="1"/>
  <c r="H1317" i="1"/>
  <c r="G1317" i="1"/>
  <c r="H1333" i="1"/>
  <c r="G1333" i="1"/>
  <c r="H1349" i="1"/>
  <c r="G1349" i="1"/>
  <c r="G1197" i="1"/>
  <c r="H1199" i="1"/>
  <c r="G1201" i="1"/>
  <c r="H1203" i="1"/>
  <c r="G1205" i="1"/>
  <c r="H1207" i="1"/>
  <c r="G1209" i="1"/>
  <c r="H1211" i="1"/>
  <c r="G1213" i="1"/>
  <c r="H1215" i="1"/>
  <c r="G1217" i="1"/>
  <c r="H1219" i="1"/>
  <c r="G1221" i="1"/>
  <c r="H1223" i="1"/>
  <c r="G1225" i="1"/>
  <c r="H1227" i="1"/>
  <c r="G1229" i="1"/>
  <c r="H1231" i="1"/>
  <c r="G1233" i="1"/>
  <c r="H1235" i="1"/>
  <c r="G1237" i="1"/>
  <c r="H1239" i="1"/>
  <c r="G1241" i="1"/>
  <c r="H1243" i="1"/>
  <c r="G1245" i="1"/>
  <c r="H1247" i="1"/>
  <c r="G1249" i="1"/>
  <c r="H1251" i="1"/>
  <c r="G1253" i="1"/>
  <c r="H1255" i="1"/>
  <c r="G1257" i="1"/>
  <c r="H1259" i="1"/>
  <c r="G1261" i="1"/>
  <c r="H1263" i="1"/>
  <c r="G1265" i="1"/>
  <c r="H1267" i="1"/>
  <c r="G1269" i="1"/>
  <c r="H1271" i="1"/>
  <c r="G1273" i="1"/>
  <c r="H1275" i="1"/>
  <c r="H1279" i="1"/>
  <c r="H1283" i="1"/>
  <c r="H1287" i="1"/>
  <c r="H1291" i="1"/>
  <c r="H1295" i="1"/>
  <c r="H1321" i="1"/>
  <c r="G1321" i="1"/>
  <c r="H1337" i="1"/>
  <c r="G1337" i="1"/>
  <c r="H1353" i="1"/>
  <c r="G1353" i="1"/>
  <c r="G1445" i="1"/>
  <c r="J1445" i="1"/>
  <c r="H1445" i="1"/>
  <c r="H1449" i="1"/>
  <c r="G1449" i="1"/>
  <c r="I1449" i="1" s="1"/>
  <c r="J1449" i="1"/>
  <c r="H1453" i="1"/>
  <c r="G1453" i="1"/>
  <c r="H1455" i="1"/>
  <c r="G1455" i="1"/>
  <c r="J1455" i="1"/>
  <c r="H1459" i="1"/>
  <c r="G1459" i="1"/>
  <c r="I1459" i="1" s="1"/>
  <c r="J1459" i="1"/>
  <c r="H1481" i="1"/>
  <c r="G1481" i="1"/>
  <c r="H1509" i="1"/>
  <c r="G1509" i="1"/>
  <c r="H1525" i="1"/>
  <c r="G1525" i="1"/>
  <c r="H1545" i="1"/>
  <c r="G1545" i="1"/>
  <c r="I1443" i="1"/>
  <c r="H1299" i="1"/>
  <c r="J1439" i="1"/>
  <c r="H1444" i="1"/>
  <c r="J1444" i="1"/>
  <c r="G1444" i="1"/>
  <c r="I1444" i="1" s="1"/>
  <c r="H1447" i="1"/>
  <c r="G1447" i="1"/>
  <c r="I1447" i="1" s="1"/>
  <c r="J1447" i="1"/>
  <c r="H1451" i="1"/>
  <c r="G1451" i="1"/>
  <c r="J1451" i="1"/>
  <c r="H1457" i="1"/>
  <c r="G1457" i="1"/>
  <c r="I1457" i="1" s="1"/>
  <c r="J1457" i="1"/>
  <c r="H1461" i="1"/>
  <c r="G1461" i="1"/>
  <c r="H1298" i="1"/>
  <c r="H1302"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H1362" i="1"/>
  <c r="H1366" i="1"/>
  <c r="H1370" i="1"/>
  <c r="H1374" i="1"/>
  <c r="H1378" i="1"/>
  <c r="H1382" i="1"/>
  <c r="H1386" i="1"/>
  <c r="H1390" i="1"/>
  <c r="H1394" i="1"/>
  <c r="H1398" i="1"/>
  <c r="H1402" i="1"/>
  <c r="H1406" i="1"/>
  <c r="H1410" i="1"/>
  <c r="H1414" i="1"/>
  <c r="H1418" i="1"/>
  <c r="H1424" i="1"/>
  <c r="H1426" i="1"/>
  <c r="H1428" i="1"/>
  <c r="H1430" i="1"/>
  <c r="H1432" i="1"/>
  <c r="H1434" i="1"/>
  <c r="I1440" i="1"/>
  <c r="I1441" i="1"/>
  <c r="H1485" i="1"/>
  <c r="G1485" i="1"/>
  <c r="H1489" i="1"/>
  <c r="G1489" i="1"/>
  <c r="H1493" i="1"/>
  <c r="G1493" i="1"/>
  <c r="H1497" i="1"/>
  <c r="G1497" i="1"/>
  <c r="H1513" i="1"/>
  <c r="G1513" i="1"/>
  <c r="H1529" i="1"/>
  <c r="G1529" i="1"/>
  <c r="H1549" i="1"/>
  <c r="G1549" i="1"/>
  <c r="H1553" i="1"/>
  <c r="G1553" i="1"/>
  <c r="H1557" i="1"/>
  <c r="G1557" i="1"/>
  <c r="H1561" i="1"/>
  <c r="G1561" i="1"/>
  <c r="J1440" i="1"/>
  <c r="J1442" i="1"/>
  <c r="I1446" i="1"/>
  <c r="I1448" i="1"/>
  <c r="I1450" i="1"/>
  <c r="I1452" i="1"/>
  <c r="H1454" i="1"/>
  <c r="G1454" i="1"/>
  <c r="I1456" i="1"/>
  <c r="I1458" i="1"/>
  <c r="I1460" i="1"/>
  <c r="H1462" i="1"/>
  <c r="G1462" i="1"/>
  <c r="I1462" i="1" s="1"/>
  <c r="H1464" i="1"/>
  <c r="G1464" i="1"/>
  <c r="I1464" i="1" s="1"/>
  <c r="H1466" i="1"/>
  <c r="G1466" i="1"/>
  <c r="I1466" i="1" s="1"/>
  <c r="H1468" i="1"/>
  <c r="G1468" i="1"/>
  <c r="I1468" i="1" s="1"/>
  <c r="H1472" i="1"/>
  <c r="I1476" i="1"/>
  <c r="H1501" i="1"/>
  <c r="G1501" i="1"/>
  <c r="H1533" i="1"/>
  <c r="G1533" i="1"/>
  <c r="H1565" i="1"/>
  <c r="G1565" i="1"/>
  <c r="E151" i="4"/>
  <c r="J1443" i="1"/>
  <c r="I1473" i="1"/>
  <c r="H1479" i="1"/>
  <c r="H1505" i="1"/>
  <c r="G1505" i="1"/>
  <c r="H1521" i="1"/>
  <c r="G1521" i="1"/>
  <c r="H1537" i="1"/>
  <c r="G1537" i="1"/>
  <c r="H1541" i="1"/>
  <c r="G1541" i="1"/>
  <c r="H1569" i="1"/>
  <c r="G1569" i="1"/>
  <c r="H1573" i="1"/>
  <c r="G1573" i="1"/>
  <c r="H1577" i="1"/>
  <c r="G1577" i="1"/>
  <c r="D82" i="4"/>
  <c r="F83" i="4"/>
  <c r="D106" i="4"/>
  <c r="F107" i="4"/>
  <c r="E408" i="4"/>
  <c r="D403" i="1" s="1"/>
  <c r="D472" i="4"/>
  <c r="F473" i="4"/>
  <c r="F535" i="4"/>
  <c r="D529" i="4"/>
  <c r="D12" i="5"/>
  <c r="F45" i="5"/>
  <c r="G291" i="9"/>
  <c r="E291" i="9" s="1"/>
  <c r="B291" i="9" s="1"/>
  <c r="F190" i="5"/>
  <c r="F5" i="6"/>
  <c r="G1472" i="1"/>
  <c r="I1472" i="1" s="1"/>
  <c r="G1474" i="1"/>
  <c r="I1474" i="1" s="1"/>
  <c r="G1477" i="1"/>
  <c r="I1477" i="1" s="1"/>
  <c r="G1479" i="1"/>
  <c r="D7" i="4"/>
  <c r="D124" i="4"/>
  <c r="D196" i="4"/>
  <c r="D421" i="4"/>
  <c r="E484" i="4"/>
  <c r="D478" i="1" s="1"/>
  <c r="D567" i="4"/>
  <c r="D625" i="4"/>
  <c r="D177" i="5"/>
  <c r="F180" i="5"/>
  <c r="G297" i="9"/>
  <c r="E297" i="9" s="1"/>
  <c r="D50" i="4"/>
  <c r="F51" i="4"/>
  <c r="F152" i="4"/>
  <c r="H20" i="9"/>
  <c r="G20" i="9"/>
  <c r="D224" i="4"/>
  <c r="F225" i="4"/>
  <c r="D252" i="4"/>
  <c r="F253" i="4"/>
  <c r="F268" i="4"/>
  <c r="D263" i="4"/>
  <c r="D299" i="4"/>
  <c r="F304" i="4"/>
  <c r="D311" i="4"/>
  <c r="F312" i="4"/>
  <c r="D643" i="4"/>
  <c r="F416" i="4"/>
  <c r="D484" i="4"/>
  <c r="F485" i="4"/>
  <c r="D118" i="5"/>
  <c r="F119" i="5"/>
  <c r="H289" i="9"/>
  <c r="E176" i="5"/>
  <c r="F238" i="5"/>
  <c r="E7" i="4"/>
  <c r="E50" i="4"/>
  <c r="D46" i="1" s="1"/>
  <c r="E298" i="4"/>
  <c r="D351" i="4"/>
  <c r="F356" i="4"/>
  <c r="D363" i="4"/>
  <c r="F364" i="4"/>
  <c r="E643" i="4"/>
  <c r="D637" i="1" s="1"/>
  <c r="E421" i="4"/>
  <c r="D515" i="4"/>
  <c r="D580" i="4"/>
  <c r="F585" i="4"/>
  <c r="F599" i="4"/>
  <c r="D593" i="4"/>
  <c r="H286" i="9"/>
  <c r="E87" i="5"/>
  <c r="F206" i="5"/>
  <c r="D245" i="5"/>
  <c r="D237" i="5" s="1"/>
  <c r="F246" i="5"/>
  <c r="I34" i="3"/>
  <c r="D459" i="4"/>
  <c r="E142" i="9"/>
  <c r="B142" i="9" s="1"/>
  <c r="E146" i="5"/>
  <c r="D1124" i="1" s="1"/>
  <c r="G1124" i="1" s="1"/>
  <c r="E287" i="9"/>
  <c r="B287" i="9" s="1"/>
  <c r="D35" i="6"/>
  <c r="D129" i="6"/>
  <c r="M212" i="9"/>
  <c r="G278" i="9"/>
  <c r="E278" i="9" s="1"/>
  <c r="B278" i="9" s="1"/>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4" i="9"/>
  <c r="G163" i="9"/>
  <c r="E163" i="9" s="1"/>
  <c r="B163" i="9" s="1"/>
  <c r="G162" i="9"/>
  <c r="E162" i="9" s="1"/>
  <c r="B162" i="9" s="1"/>
  <c r="G161" i="9"/>
  <c r="E161" i="9" s="1"/>
  <c r="B161" i="9" s="1"/>
  <c r="G160" i="9"/>
  <c r="E160" i="9" s="1"/>
  <c r="B160"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L212" i="9"/>
  <c r="F212" i="9" s="1"/>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65" i="9"/>
  <c r="H164" i="9"/>
  <c r="I10" i="9"/>
  <c r="E67" i="9"/>
  <c r="B67" i="9" s="1"/>
  <c r="E71" i="9"/>
  <c r="B71" i="9" s="1"/>
  <c r="E73" i="9"/>
  <c r="B73" i="9" s="1"/>
  <c r="E75" i="9"/>
  <c r="B75" i="9" s="1"/>
  <c r="E79" i="9"/>
  <c r="B79" i="9" s="1"/>
  <c r="E83" i="9"/>
  <c r="B83" i="9" s="1"/>
  <c r="E85" i="9"/>
  <c r="B85" i="9" s="1"/>
  <c r="E89" i="9"/>
  <c r="B89" i="9" s="1"/>
  <c r="E91" i="9"/>
  <c r="B91" i="9" s="1"/>
  <c r="E95" i="9"/>
  <c r="B95" i="9" s="1"/>
  <c r="E99" i="9"/>
  <c r="B99" i="9" s="1"/>
  <c r="E103" i="9"/>
  <c r="B103" i="9" s="1"/>
  <c r="E286" i="9"/>
  <c r="B286" i="9" s="1"/>
  <c r="B213" i="9"/>
  <c r="F417" i="4"/>
  <c r="F88" i="5"/>
  <c r="I29" i="3" l="1"/>
  <c r="D1436" i="1"/>
  <c r="E7" i="5"/>
  <c r="G1517" i="1"/>
  <c r="G294" i="9"/>
  <c r="E294" i="9" s="1"/>
  <c r="E293" i="9" s="1"/>
  <c r="I11" i="3" s="1"/>
  <c r="G295" i="9"/>
  <c r="E295" i="9" s="1"/>
  <c r="B295" i="9" s="1"/>
  <c r="H1517" i="1"/>
  <c r="K1432" i="9"/>
  <c r="I20" i="3"/>
  <c r="D985" i="1"/>
  <c r="D151" i="4"/>
  <c r="F163" i="4"/>
  <c r="C159" i="1"/>
  <c r="F133" i="4"/>
  <c r="C129" i="1"/>
  <c r="D289" i="4"/>
  <c r="F151" i="4"/>
  <c r="H17" i="3"/>
  <c r="C147" i="1"/>
  <c r="F515" i="4"/>
  <c r="C509" i="1"/>
  <c r="F237" i="5"/>
  <c r="H23" i="3"/>
  <c r="C1214" i="1"/>
  <c r="N3" i="9"/>
  <c r="F35" i="6"/>
  <c r="H25" i="3"/>
  <c r="C1329" i="1"/>
  <c r="F459" i="4"/>
  <c r="C453" i="1"/>
  <c r="E68" i="5"/>
  <c r="D1065" i="1"/>
  <c r="E420" i="4"/>
  <c r="D415" i="1"/>
  <c r="E6" i="4"/>
  <c r="D3" i="1"/>
  <c r="E175" i="5"/>
  <c r="D1152" i="1" s="1"/>
  <c r="I22" i="3"/>
  <c r="D1153" i="1"/>
  <c r="F263" i="4"/>
  <c r="C259" i="1"/>
  <c r="D6" i="4"/>
  <c r="F7" i="4"/>
  <c r="C3" i="1"/>
  <c r="D528" i="4"/>
  <c r="F529" i="4"/>
  <c r="C523" i="1"/>
  <c r="F82" i="4"/>
  <c r="C78" i="1"/>
  <c r="B297" i="9"/>
  <c r="E296" i="9"/>
  <c r="I10" i="3" s="1"/>
  <c r="F12" i="5"/>
  <c r="D7" i="5"/>
  <c r="C990" i="1"/>
  <c r="B212" i="9"/>
  <c r="F311" i="4"/>
  <c r="C306" i="1"/>
  <c r="I1479" i="1"/>
  <c r="F129" i="6"/>
  <c r="C1423" i="1"/>
  <c r="F593" i="4"/>
  <c r="C587" i="1"/>
  <c r="F363" i="4"/>
  <c r="C358" i="1"/>
  <c r="F118" i="5"/>
  <c r="C1096" i="1"/>
  <c r="F643" i="4"/>
  <c r="C637" i="1"/>
  <c r="F299" i="4"/>
  <c r="D298" i="4"/>
  <c r="C294" i="1"/>
  <c r="F252" i="4"/>
  <c r="C248" i="1"/>
  <c r="F567" i="4"/>
  <c r="C561" i="1"/>
  <c r="F124" i="4"/>
  <c r="C120" i="1"/>
  <c r="F472" i="4"/>
  <c r="C466" i="1"/>
  <c r="E165" i="9"/>
  <c r="B165" i="9" s="1"/>
  <c r="F351" i="4"/>
  <c r="D350" i="4"/>
  <c r="C346" i="1"/>
  <c r="F484" i="4"/>
  <c r="C478" i="1"/>
  <c r="F224" i="4"/>
  <c r="C220" i="1"/>
  <c r="G289" i="9"/>
  <c r="E289" i="9" s="1"/>
  <c r="B289" i="9" s="1"/>
  <c r="F177" i="5"/>
  <c r="D176" i="5"/>
  <c r="C1154" i="1"/>
  <c r="D420" i="4"/>
  <c r="F421" i="4"/>
  <c r="C415" i="1"/>
  <c r="E164" i="9"/>
  <c r="B164" i="9" s="1"/>
  <c r="F245" i="5"/>
  <c r="C1222" i="1"/>
  <c r="D68" i="5"/>
  <c r="F580" i="4"/>
  <c r="C574" i="1"/>
  <c r="E407" i="4"/>
  <c r="D402" i="1" s="1"/>
  <c r="D293" i="1"/>
  <c r="E20" i="9"/>
  <c r="F50" i="4"/>
  <c r="C46" i="1"/>
  <c r="F625" i="4"/>
  <c r="C619" i="1"/>
  <c r="F196" i="4"/>
  <c r="C192" i="1"/>
  <c r="D141" i="6"/>
  <c r="F106" i="4"/>
  <c r="C102" i="1"/>
  <c r="E289" i="4"/>
  <c r="I17" i="3"/>
  <c r="D147" i="1"/>
  <c r="I1451" i="1"/>
  <c r="I1455" i="1"/>
  <c r="G1436" i="1" l="1"/>
  <c r="H1436" i="1"/>
  <c r="B294" i="9"/>
  <c r="H159" i="1"/>
  <c r="G159" i="1"/>
  <c r="H129" i="1"/>
  <c r="G129" i="1"/>
  <c r="F141" i="6"/>
  <c r="H28" i="3"/>
  <c r="C1435" i="1"/>
  <c r="G415" i="1"/>
  <c r="H415" i="1"/>
  <c r="D408" i="4"/>
  <c r="F350" i="4"/>
  <c r="C345" i="1"/>
  <c r="D407" i="4"/>
  <c r="F298" i="4"/>
  <c r="C293" i="1"/>
  <c r="H1096" i="1"/>
  <c r="G1096" i="1"/>
  <c r="H587" i="1"/>
  <c r="G587" i="1"/>
  <c r="H523" i="1"/>
  <c r="G523" i="1"/>
  <c r="E412" i="4"/>
  <c r="E290" i="4"/>
  <c r="D286" i="1" s="1"/>
  <c r="I16" i="3"/>
  <c r="D2" i="1"/>
  <c r="E6" i="5"/>
  <c r="I21" i="3"/>
  <c r="D1046" i="1"/>
  <c r="G1214" i="1"/>
  <c r="H1214" i="1"/>
  <c r="E291" i="4"/>
  <c r="D287" i="1" s="1"/>
  <c r="E413" i="4"/>
  <c r="D285" i="1"/>
  <c r="H192" i="1"/>
  <c r="G192" i="1"/>
  <c r="H46" i="1"/>
  <c r="G46" i="1"/>
  <c r="G1222" i="1"/>
  <c r="H1222" i="1"/>
  <c r="H478" i="1"/>
  <c r="G478" i="1"/>
  <c r="H120" i="1"/>
  <c r="G120" i="1"/>
  <c r="H248" i="1"/>
  <c r="G248" i="1"/>
  <c r="H990" i="1"/>
  <c r="G990" i="1"/>
  <c r="D290" i="4"/>
  <c r="D412" i="4"/>
  <c r="F6" i="4"/>
  <c r="H16" i="3"/>
  <c r="C2" i="1"/>
  <c r="H453" i="1"/>
  <c r="G453" i="1"/>
  <c r="H147" i="1"/>
  <c r="G147" i="1"/>
  <c r="F68" i="5"/>
  <c r="H21" i="3"/>
  <c r="C1046" i="1"/>
  <c r="H102" i="1"/>
  <c r="G102" i="1"/>
  <c r="F420" i="4"/>
  <c r="D635" i="4"/>
  <c r="C414" i="1"/>
  <c r="H358" i="1"/>
  <c r="G358" i="1"/>
  <c r="H1423" i="1"/>
  <c r="G1423" i="1"/>
  <c r="H306" i="1"/>
  <c r="G306" i="1"/>
  <c r="G78" i="1"/>
  <c r="H78" i="1"/>
  <c r="D636" i="4"/>
  <c r="F528" i="4"/>
  <c r="C522" i="1"/>
  <c r="G259" i="1"/>
  <c r="H259" i="1"/>
  <c r="E635" i="4"/>
  <c r="D629" i="1" s="1"/>
  <c r="D414" i="1"/>
  <c r="E636" i="4"/>
  <c r="D630" i="1" s="1"/>
  <c r="D175" i="5"/>
  <c r="F176" i="5"/>
  <c r="H22" i="3"/>
  <c r="C1153" i="1"/>
  <c r="H574" i="1"/>
  <c r="G574" i="1"/>
  <c r="H637" i="1"/>
  <c r="G637" i="1"/>
  <c r="D6" i="5"/>
  <c r="F7" i="5"/>
  <c r="H20" i="3"/>
  <c r="C985" i="1"/>
  <c r="H619" i="1"/>
  <c r="G619" i="1"/>
  <c r="B20" i="9"/>
  <c r="E19" i="9"/>
  <c r="H1154" i="1"/>
  <c r="G1154" i="1"/>
  <c r="H220" i="1"/>
  <c r="G220" i="1"/>
  <c r="H346" i="1"/>
  <c r="G346" i="1"/>
  <c r="G466" i="1"/>
  <c r="H466" i="1"/>
  <c r="H561" i="1"/>
  <c r="G561" i="1"/>
  <c r="H294" i="1"/>
  <c r="G294" i="1"/>
  <c r="G3" i="1"/>
  <c r="H3" i="1"/>
  <c r="H1065" i="1"/>
  <c r="G1065" i="1"/>
  <c r="H1329" i="1"/>
  <c r="G1329" i="1"/>
  <c r="H9" i="3"/>
  <c r="H509" i="1"/>
  <c r="G509" i="1"/>
  <c r="G299" i="9"/>
  <c r="E299" i="9" s="1"/>
  <c r="D413" i="4"/>
  <c r="F289" i="4"/>
  <c r="D291" i="4"/>
  <c r="C285" i="1"/>
  <c r="H414" i="1" l="1"/>
  <c r="G414" i="1"/>
  <c r="F290" i="4"/>
  <c r="C286" i="1"/>
  <c r="E640" i="4"/>
  <c r="E415" i="4"/>
  <c r="D410" i="1" s="1"/>
  <c r="D408" i="1"/>
  <c r="D640" i="4"/>
  <c r="D415" i="4"/>
  <c r="F413" i="4"/>
  <c r="C408" i="1"/>
  <c r="H522" i="1"/>
  <c r="G522" i="1"/>
  <c r="F635" i="4"/>
  <c r="C629" i="1"/>
  <c r="H1046" i="1"/>
  <c r="G1046" i="1"/>
  <c r="H293" i="1"/>
  <c r="G293" i="1"/>
  <c r="H1435" i="1"/>
  <c r="G1435" i="1"/>
  <c r="H985" i="1"/>
  <c r="G985" i="1"/>
  <c r="H1153" i="1"/>
  <c r="G1153" i="1"/>
  <c r="H2" i="1"/>
  <c r="G2" i="1"/>
  <c r="H345" i="1"/>
  <c r="G345" i="1"/>
  <c r="E298" i="9"/>
  <c r="B299" i="9"/>
  <c r="H276" i="9"/>
  <c r="D984" i="1"/>
  <c r="E639" i="4"/>
  <c r="E414" i="4"/>
  <c r="D409" i="1" s="1"/>
  <c r="D407" i="1"/>
  <c r="F408" i="4"/>
  <c r="C403" i="1"/>
  <c r="K3" i="9"/>
  <c r="I9" i="3"/>
  <c r="H285" i="1"/>
  <c r="G285" i="1"/>
  <c r="F291" i="4"/>
  <c r="C287" i="1"/>
  <c r="G276" i="9"/>
  <c r="G282" i="9"/>
  <c r="E282" i="9" s="1"/>
  <c r="B282" i="9" s="1"/>
  <c r="F6" i="5"/>
  <c r="C984" i="1"/>
  <c r="F175" i="5"/>
  <c r="C1152" i="1"/>
  <c r="F636" i="4"/>
  <c r="C630" i="1"/>
  <c r="D639" i="4"/>
  <c r="D414" i="4"/>
  <c r="F412" i="4"/>
  <c r="C407" i="1"/>
  <c r="F407" i="4"/>
  <c r="C402" i="1"/>
  <c r="E276" i="9" l="1"/>
  <c r="E275" i="9" s="1"/>
  <c r="H403" i="1"/>
  <c r="G403" i="1"/>
  <c r="E641" i="4"/>
  <c r="D633" i="1"/>
  <c r="H629" i="1"/>
  <c r="G629" i="1"/>
  <c r="H408" i="1"/>
  <c r="G408" i="1"/>
  <c r="D642" i="4"/>
  <c r="F640" i="4"/>
  <c r="C634" i="1"/>
  <c r="H286" i="1"/>
  <c r="G286" i="1"/>
  <c r="H402" i="1"/>
  <c r="G402" i="1"/>
  <c r="F414" i="4"/>
  <c r="C409" i="1"/>
  <c r="H1152" i="1"/>
  <c r="G1152" i="1"/>
  <c r="D641" i="4"/>
  <c r="F639" i="4"/>
  <c r="C633" i="1"/>
  <c r="B276" i="9"/>
  <c r="G407" i="1"/>
  <c r="H407" i="1"/>
  <c r="H630" i="1"/>
  <c r="G630" i="1"/>
  <c r="H8" i="3"/>
  <c r="H984" i="1"/>
  <c r="G984" i="1"/>
  <c r="H287" i="1"/>
  <c r="G287" i="1"/>
  <c r="F415" i="4"/>
  <c r="C410" i="1"/>
  <c r="E642" i="4"/>
  <c r="D634" i="1"/>
  <c r="F641" i="4" l="1"/>
  <c r="D645" i="4"/>
  <c r="C635" i="1"/>
  <c r="E646" i="4"/>
  <c r="D636" i="1"/>
  <c r="H410" i="1"/>
  <c r="G410" i="1"/>
  <c r="H634" i="1"/>
  <c r="G634" i="1"/>
  <c r="E645" i="4"/>
  <c r="D635" i="1"/>
  <c r="H633" i="1"/>
  <c r="G633" i="1"/>
  <c r="M3" i="9"/>
  <c r="I8" i="3"/>
  <c r="H409" i="1"/>
  <c r="G409" i="1"/>
  <c r="F642" i="4"/>
  <c r="D646" i="4"/>
  <c r="C636" i="1"/>
  <c r="H636" i="1" l="1"/>
  <c r="G636" i="1"/>
  <c r="F646" i="4"/>
  <c r="H19" i="3"/>
  <c r="C640" i="1"/>
  <c r="I19" i="3"/>
  <c r="D640" i="1"/>
  <c r="H635" i="1"/>
  <c r="G635" i="1"/>
  <c r="I18" i="3"/>
  <c r="D639" i="1"/>
  <c r="F645" i="4"/>
  <c r="H18" i="3"/>
  <c r="C639" i="1"/>
  <c r="H639" i="1" l="1"/>
  <c r="G639" i="1"/>
  <c r="H7" i="3"/>
  <c r="H640" i="1"/>
  <c r="G640" i="1"/>
  <c r="J3" i="9" l="1"/>
  <c r="I7" i="3"/>
  <c r="M272" i="9" l="1"/>
  <c r="L272" i="9"/>
  <c r="H18" i="9"/>
  <c r="G18" i="9"/>
  <c r="I17" i="9"/>
  <c r="G16" i="9"/>
  <c r="M15" i="9"/>
  <c r="I12" i="9"/>
  <c r="J11" i="9"/>
  <c r="K10" i="9"/>
  <c r="I8" i="9"/>
  <c r="J7" i="9"/>
  <c r="K6" i="9"/>
  <c r="I6" i="9"/>
  <c r="K12" i="9"/>
  <c r="G17" i="9"/>
  <c r="I7" i="9"/>
  <c r="K13" i="9"/>
  <c r="I5" i="9"/>
  <c r="K11" i="9"/>
  <c r="H16" i="9"/>
  <c r="J5" i="9"/>
  <c r="I9" i="9"/>
  <c r="J17" i="9"/>
  <c r="K8" i="9"/>
  <c r="J13" i="9"/>
  <c r="K9" i="9"/>
  <c r="L15" i="9"/>
  <c r="K7" i="9"/>
  <c r="J12" i="9"/>
  <c r="I11" i="9"/>
  <c r="G15" i="9"/>
  <c r="J9" i="9"/>
  <c r="H15" i="9"/>
  <c r="K5" i="9"/>
  <c r="J10" i="9"/>
  <c r="M16" i="9"/>
  <c r="J8" i="9"/>
  <c r="I13" i="9"/>
  <c r="L16" i="9"/>
  <c r="J6" i="9"/>
  <c r="H17" i="9"/>
  <c r="E10" i="9" l="1"/>
  <c r="B10" i="9" s="1"/>
  <c r="F15" i="9"/>
  <c r="E18" i="9"/>
  <c r="B18" i="9" s="1"/>
  <c r="F272" i="9"/>
  <c r="F16" i="9"/>
  <c r="E15" i="9"/>
  <c r="E17" i="9"/>
  <c r="B17" i="9" s="1"/>
  <c r="E12" i="9"/>
  <c r="B12" i="9" s="1"/>
  <c r="E13" i="9"/>
  <c r="B13" i="9" s="1"/>
  <c r="E11" i="9"/>
  <c r="B11" i="9" s="1"/>
  <c r="E9" i="9"/>
  <c r="B9" i="9" s="1"/>
  <c r="E5" i="9"/>
  <c r="E8" i="9"/>
  <c r="B8" i="9" s="1"/>
  <c r="E6" i="9"/>
  <c r="B6" i="9" s="1"/>
  <c r="E16" i="9"/>
  <c r="B272" i="9"/>
  <c r="F19" i="9"/>
  <c r="E7" i="9"/>
  <c r="B7" i="9" s="1"/>
  <c r="F14" i="9" l="1"/>
  <c r="F3" i="9" s="1"/>
  <c r="B16" i="9"/>
  <c r="E14" i="9"/>
  <c r="B15" i="9"/>
  <c r="E4" i="9"/>
  <c r="B5"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<sst xmlns="http://schemas.openxmlformats.org/spreadsheetml/2006/main" count="4313" uniqueCount="3394">
  <si>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</si>
  <si>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</si>
  <si>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</si>
  <si>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</si>
  <si>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</si>
  <si>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</si>
  <si>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</si>
  <si>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</si>
  <si>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</si>
  <si>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</si>
  <si>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</si>
  <si>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</si>
  <si>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</si>
  <si>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</si>
  <si>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</si>
  <si>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</si>
  <si>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</si>
  <si>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</si>
  <si>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</si>
  <si>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</si>
  <si>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</si>
  <si>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</si>
  <si>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</si>
  <si>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</si>
  <si>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</si>
  <si>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</si>
  <si>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</si>
  <si>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</si>
  <si>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</si>
  <si>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</si>
  <si>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</si>
  <si>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ZAVOD ZA PROSTORNO UREĐENJE BJELOVARSKO-BILOGORSKE ŽUPANIJE</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</si>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</sst>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1617142</v>
      </c>
      <c r="D2" s="6">
        <f>'PR-RAS'!E6</f>
        <v>1605102.66</v>
      </c>
      <c r="E2" s="6">
        <v>0</v>
      </c>
      <c r="F2" s="6">
        <v>0</v>
      </c>
      <c r="G2" s="7">
        <f t="shared" ref="G2:G264" si="0">(B2/1000)*(C2*1+D2*2)</f>
        <v>4827.3473200000008</v>
      </c>
      <c r="H2" s="7">
        <f t="shared" ref="H2:H264" si="1">ABS(C2-ROUND(C2,0))+ABS(D2-ROUND(D2,0))</f>
        <v>0.34000000008381903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38754</v>
      </c>
      <c r="D46" s="1">
        <f>'PR-RAS'!E50</f>
        <v>53041.99</v>
      </c>
      <c r="E46" s="1">
        <v>0</v>
      </c>
      <c r="F46" s="1">
        <v>0</v>
      </c>
      <c r="G46" s="2">
        <f t="shared" si="0"/>
        <v>6517.7090999999991</v>
      </c>
      <c r="H46" s="2">
        <f t="shared" si="1"/>
        <v>1.0000000002037268E-2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38754</v>
      </c>
      <c r="D64" s="1">
        <f>'PR-RAS'!E68</f>
        <v>53041.99</v>
      </c>
      <c r="E64" s="1">
        <v>0</v>
      </c>
      <c r="F64" s="1">
        <v>0</v>
      </c>
      <c r="G64" s="2">
        <f t="shared" si="0"/>
        <v>9124.792739999999</v>
      </c>
      <c r="H64" s="2">
        <f t="shared" si="1"/>
        <v>1.0000000002037268E-2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38754</v>
      </c>
      <c r="D66" s="1">
        <f>'PR-RAS'!E70</f>
        <v>53041.99</v>
      </c>
      <c r="E66" s="1">
        <v>0</v>
      </c>
      <c r="F66" s="1">
        <v>0</v>
      </c>
      <c r="G66" s="2">
        <f t="shared" si="0"/>
        <v>9414.4686999999994</v>
      </c>
      <c r="H66" s="2">
        <f t="shared" si="1"/>
        <v>1.0000000002037268E-2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1441</v>
      </c>
      <c r="D78" s="1">
        <f>'PR-RAS'!E82</f>
        <v>328.19</v>
      </c>
      <c r="E78" s="1">
        <v>0</v>
      </c>
      <c r="F78" s="1">
        <v>0</v>
      </c>
      <c r="G78" s="2">
        <f t="shared" si="0"/>
        <v>161.49826000000002</v>
      </c>
      <c r="H78" s="2">
        <f t="shared" si="1"/>
        <v>0.18999999999999773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1441</v>
      </c>
      <c r="D79" s="1">
        <f>'PR-RAS'!E83</f>
        <v>328.19</v>
      </c>
      <c r="E79" s="1">
        <v>0</v>
      </c>
      <c r="F79" s="1">
        <v>0</v>
      </c>
      <c r="G79" s="2">
        <f t="shared" si="0"/>
        <v>163.59564</v>
      </c>
      <c r="H79" s="2">
        <f t="shared" si="1"/>
        <v>0.18999999999999773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1441</v>
      </c>
      <c r="D81" s="1">
        <f>'PR-RAS'!E85</f>
        <v>328.19</v>
      </c>
      <c r="E81" s="1">
        <v>0</v>
      </c>
      <c r="F81" s="1">
        <v>0</v>
      </c>
      <c r="G81" s="2">
        <f t="shared" si="0"/>
        <v>167.79040000000001</v>
      </c>
      <c r="H81" s="2">
        <f t="shared" si="1"/>
        <v>0.18999999999999773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132000</v>
      </c>
      <c r="D120" s="1">
        <f>'PR-RAS'!E124</f>
        <v>70000</v>
      </c>
      <c r="E120" s="1">
        <v>0</v>
      </c>
      <c r="F120" s="1">
        <v>0</v>
      </c>
      <c r="G120" s="2">
        <f t="shared" si="0"/>
        <v>32368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132000</v>
      </c>
      <c r="D121" s="1">
        <f>'PR-RAS'!E125</f>
        <v>70000</v>
      </c>
      <c r="E121" s="1">
        <v>0</v>
      </c>
      <c r="F121" s="1">
        <v>0</v>
      </c>
      <c r="G121" s="2">
        <f t="shared" si="0"/>
        <v>32640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132000</v>
      </c>
      <c r="D123" s="1">
        <f>'PR-RAS'!E127</f>
        <v>70000</v>
      </c>
      <c r="E123" s="1">
        <v>0</v>
      </c>
      <c r="F123" s="1">
        <v>0</v>
      </c>
      <c r="G123" s="2">
        <f t="shared" si="0"/>
        <v>33184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1444947</v>
      </c>
      <c r="D129" s="1">
        <f>'PR-RAS'!E133</f>
        <v>1481732.48</v>
      </c>
      <c r="E129" s="1">
        <v>0</v>
      </c>
      <c r="F129" s="1">
        <v>0</v>
      </c>
      <c r="G129" s="2">
        <f t="shared" si="0"/>
        <v>564276.73088000005</v>
      </c>
      <c r="H129" s="2">
        <f t="shared" si="1"/>
        <v>0.47999999998137355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1444947</v>
      </c>
      <c r="D130" s="1">
        <f>'PR-RAS'!E134</f>
        <v>1481732.48</v>
      </c>
      <c r="E130" s="1">
        <v>0</v>
      </c>
      <c r="F130" s="1">
        <v>0</v>
      </c>
      <c r="G130" s="2">
        <f t="shared" si="0"/>
        <v>568685.14283999999</v>
      </c>
      <c r="H130" s="2">
        <f t="shared" si="1"/>
        <v>0.47999999998137355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1444947</v>
      </c>
      <c r="D131" s="1">
        <f>'PR-RAS'!E135</f>
        <v>1481732.48</v>
      </c>
      <c r="E131" s="1">
        <v>0</v>
      </c>
      <c r="F131" s="1">
        <v>0</v>
      </c>
      <c r="G131" s="2">
        <f t="shared" si="0"/>
        <v>573093.55480000004</v>
      </c>
      <c r="H131" s="2">
        <f t="shared" si="1"/>
        <v>0.47999999998137355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1557928</v>
      </c>
      <c r="D147" s="1">
        <f>'PR-RAS'!E151</f>
        <v>1578869.16</v>
      </c>
      <c r="E147" s="1">
        <v>0</v>
      </c>
      <c r="F147" s="1">
        <v>0</v>
      </c>
      <c r="G147" s="2">
        <f t="shared" si="0"/>
        <v>688487.28272000002</v>
      </c>
      <c r="H147" s="2">
        <f t="shared" si="1"/>
        <v>0.15999999991618097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1240336</v>
      </c>
      <c r="D148" s="1">
        <f>'PR-RAS'!E152</f>
        <v>1262079.7199999997</v>
      </c>
      <c r="E148" s="1">
        <v>0</v>
      </c>
      <c r="F148" s="1">
        <v>0</v>
      </c>
      <c r="G148" s="2">
        <f t="shared" si="0"/>
        <v>553380.82967999985</v>
      </c>
      <c r="H148" s="2">
        <f t="shared" si="1"/>
        <v>0.28000000026077032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1007507</v>
      </c>
      <c r="D149" s="1">
        <f>'PR-RAS'!E153</f>
        <v>1026609.11</v>
      </c>
      <c r="E149" s="1">
        <v>0</v>
      </c>
      <c r="F149" s="1">
        <v>0</v>
      </c>
      <c r="G149" s="2">
        <f t="shared" si="0"/>
        <v>452987.33255999995</v>
      </c>
      <c r="H149" s="2">
        <f t="shared" si="1"/>
        <v>0.10999999998603016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1007507</v>
      </c>
      <c r="D150" s="1">
        <f>'PR-RAS'!E154</f>
        <v>1026609.11</v>
      </c>
      <c r="E150" s="1">
        <v>0</v>
      </c>
      <c r="F150" s="1">
        <v>0</v>
      </c>
      <c r="G150" s="2">
        <f t="shared" si="0"/>
        <v>456048.05777999992</v>
      </c>
      <c r="H150" s="2">
        <f t="shared" si="1"/>
        <v>0.10999999998603016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66321</v>
      </c>
      <c r="D154" s="1">
        <f>'PR-RAS'!E158</f>
        <v>66080</v>
      </c>
      <c r="E154" s="1">
        <v>0</v>
      </c>
      <c r="F154" s="1">
        <v>0</v>
      </c>
      <c r="G154" s="2">
        <f t="shared" si="0"/>
        <v>30367.593000000001</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166508</v>
      </c>
      <c r="D155" s="1">
        <f>'PR-RAS'!E159</f>
        <v>169390.61</v>
      </c>
      <c r="E155" s="1">
        <v>0</v>
      </c>
      <c r="F155" s="1">
        <v>0</v>
      </c>
      <c r="G155" s="2">
        <f t="shared" si="0"/>
        <v>77814.539879999997</v>
      </c>
      <c r="H155" s="2">
        <f t="shared" si="1"/>
        <v>0.39000000001396984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166508</v>
      </c>
      <c r="D157" s="1">
        <f>'PR-RAS'!E161</f>
        <v>169390.61</v>
      </c>
      <c r="E157" s="1">
        <v>0</v>
      </c>
      <c r="F157" s="1">
        <v>0</v>
      </c>
      <c r="G157" s="2">
        <f t="shared" si="0"/>
        <v>78825.118319999994</v>
      </c>
      <c r="H157" s="2">
        <f t="shared" si="1"/>
        <v>0.39000000001396984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313983</v>
      </c>
      <c r="D159" s="1">
        <f>'PR-RAS'!E163</f>
        <v>313000.34999999998</v>
      </c>
      <c r="E159" s="1">
        <v>0</v>
      </c>
      <c r="F159" s="1">
        <v>0</v>
      </c>
      <c r="G159" s="2">
        <f t="shared" si="0"/>
        <v>148517.4246</v>
      </c>
      <c r="H159" s="2">
        <f t="shared" si="1"/>
        <v>0.34999999997671694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87170</v>
      </c>
      <c r="D160" s="1">
        <f>'PR-RAS'!E164</f>
        <v>89057</v>
      </c>
      <c r="E160" s="1">
        <v>0</v>
      </c>
      <c r="F160" s="1">
        <v>0</v>
      </c>
      <c r="G160" s="2">
        <f t="shared" si="0"/>
        <v>42180.156000000003</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86770</v>
      </c>
      <c r="D162" s="1">
        <f>'PR-RAS'!E166</f>
        <v>84932</v>
      </c>
      <c r="E162" s="1">
        <v>0</v>
      </c>
      <c r="F162" s="1">
        <v>0</v>
      </c>
      <c r="G162" s="2">
        <f t="shared" si="0"/>
        <v>41318.074000000001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400</v>
      </c>
      <c r="D163" s="1">
        <f>'PR-RAS'!E167</f>
        <v>4125</v>
      </c>
      <c r="E163" s="1">
        <v>0</v>
      </c>
      <c r="F163" s="1">
        <v>0</v>
      </c>
      <c r="G163" s="2">
        <f t="shared" si="0"/>
        <v>1401.3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44412</v>
      </c>
      <c r="D165" s="1">
        <f>'PR-RAS'!E169</f>
        <v>42836.39</v>
      </c>
      <c r="E165" s="1">
        <v>0</v>
      </c>
      <c r="F165" s="1">
        <v>0</v>
      </c>
      <c r="G165" s="2">
        <f t="shared" si="0"/>
        <v>21333.903920000001</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16835</v>
      </c>
      <c r="D166" s="1">
        <f>'PR-RAS'!E170</f>
        <v>23873.7</v>
      </c>
      <c r="E166" s="1">
        <v>0</v>
      </c>
      <c r="F166" s="1">
        <v>0</v>
      </c>
      <c r="G166" s="2">
        <f t="shared" si="0"/>
        <v>10656.096000000001</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11933</v>
      </c>
      <c r="D168" s="1">
        <f>'PR-RAS'!E172</f>
        <v>13822.88</v>
      </c>
      <c r="E168" s="1">
        <v>0</v>
      </c>
      <c r="F168" s="1">
        <v>0</v>
      </c>
      <c r="G168" s="2">
        <f t="shared" si="0"/>
        <v>6609.6529199999995</v>
      </c>
      <c r="H168" s="2">
        <f t="shared" si="1"/>
        <v>0.12000000000080036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14904</v>
      </c>
      <c r="D169" s="1">
        <f>'PR-RAS'!E173</f>
        <v>2239.81</v>
      </c>
      <c r="E169" s="1">
        <v>0</v>
      </c>
      <c r="F169" s="1">
        <v>0</v>
      </c>
      <c r="G169" s="2">
        <f t="shared" si="0"/>
        <v>3256.4481599999999</v>
      </c>
      <c r="H169" s="2">
        <f t="shared" si="1"/>
        <v>0.19000000000005457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740</v>
      </c>
      <c r="D170" s="1">
        <f>'PR-RAS'!E174</f>
        <v>2900</v>
      </c>
      <c r="E170" s="1">
        <v>0</v>
      </c>
      <c r="F170" s="1">
        <v>0</v>
      </c>
      <c r="G170" s="2">
        <f t="shared" si="0"/>
        <v>1105.26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147063</v>
      </c>
      <c r="D173" s="1">
        <f>'PR-RAS'!E177</f>
        <v>149831.49000000002</v>
      </c>
      <c r="E173" s="1">
        <v>0</v>
      </c>
      <c r="F173" s="1">
        <v>0</v>
      </c>
      <c r="G173" s="2">
        <f t="shared" si="0"/>
        <v>76836.868560000003</v>
      </c>
      <c r="H173" s="2">
        <f t="shared" si="1"/>
        <v>0.4900000000197906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11794</v>
      </c>
      <c r="D174" s="1">
        <f>'PR-RAS'!E178</f>
        <v>12151.34</v>
      </c>
      <c r="E174" s="1">
        <v>0</v>
      </c>
      <c r="F174" s="1">
        <v>0</v>
      </c>
      <c r="G174" s="2">
        <f t="shared" si="0"/>
        <v>6244.7256399999997</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13283</v>
      </c>
      <c r="D175" s="1">
        <f>'PR-RAS'!E179</f>
        <v>3302.49</v>
      </c>
      <c r="E175" s="1">
        <v>0</v>
      </c>
      <c r="F175" s="1">
        <v>0</v>
      </c>
      <c r="G175" s="2">
        <f t="shared" si="0"/>
        <v>3460.5085199999999</v>
      </c>
      <c r="H175" s="2">
        <f t="shared" si="1"/>
        <v>0.48999999999978172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5430</v>
      </c>
      <c r="D176" s="1">
        <f>'PR-RAS'!E180</f>
        <v>5430</v>
      </c>
      <c r="E176" s="1">
        <v>0</v>
      </c>
      <c r="F176" s="1">
        <v>0</v>
      </c>
      <c r="G176" s="2">
        <f t="shared" si="0"/>
        <v>2850.75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1700</v>
      </c>
      <c r="D177" s="1">
        <f>'PR-RAS'!E181</f>
        <v>7102.11</v>
      </c>
      <c r="E177" s="1">
        <v>0</v>
      </c>
      <c r="F177" s="1">
        <v>0</v>
      </c>
      <c r="G177" s="2">
        <f t="shared" si="0"/>
        <v>2799.1427199999998</v>
      </c>
      <c r="H177" s="2">
        <f t="shared" si="1"/>
        <v>0.10999999999967258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72400</v>
      </c>
      <c r="D178" s="1">
        <f>'PR-RAS'!E182</f>
        <v>75088.009999999995</v>
      </c>
      <c r="E178" s="1">
        <v>0</v>
      </c>
      <c r="F178" s="1">
        <v>0</v>
      </c>
      <c r="G178" s="2">
        <f t="shared" si="0"/>
        <v>39395.955539999995</v>
      </c>
      <c r="H178" s="2">
        <f t="shared" si="1"/>
        <v>9.9999999947613105E-3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30563</v>
      </c>
      <c r="D180" s="1">
        <f>'PR-RAS'!E184</f>
        <v>31500</v>
      </c>
      <c r="E180" s="1">
        <v>0</v>
      </c>
      <c r="F180" s="1">
        <v>0</v>
      </c>
      <c r="G180" s="2">
        <f t="shared" si="0"/>
        <v>16747.776999999998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3425</v>
      </c>
      <c r="E181" s="1">
        <v>0</v>
      </c>
      <c r="F181" s="1">
        <v>0</v>
      </c>
      <c r="G181" s="2">
        <f t="shared" si="0"/>
        <v>1233</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11893</v>
      </c>
      <c r="D182" s="1">
        <f>'PR-RAS'!E186</f>
        <v>11832.54</v>
      </c>
      <c r="E182" s="1">
        <v>0</v>
      </c>
      <c r="F182" s="1">
        <v>0</v>
      </c>
      <c r="G182" s="2">
        <f t="shared" si="0"/>
        <v>6436.0124800000003</v>
      </c>
      <c r="H182" s="2">
        <f t="shared" si="1"/>
        <v>0.45999999999912689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35338</v>
      </c>
      <c r="D184" s="1">
        <f>'PR-RAS'!E188</f>
        <v>31275.469999999998</v>
      </c>
      <c r="E184" s="1">
        <v>0</v>
      </c>
      <c r="F184" s="1">
        <v>0</v>
      </c>
      <c r="G184" s="2">
        <f t="shared" si="0"/>
        <v>17913.676019999999</v>
      </c>
      <c r="H184" s="2">
        <f t="shared" si="1"/>
        <v>0.46999999999752617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21535</v>
      </c>
      <c r="D185" s="1">
        <f>'PR-RAS'!E189</f>
        <v>16435.419999999998</v>
      </c>
      <c r="E185" s="1">
        <v>0</v>
      </c>
      <c r="F185" s="1">
        <v>0</v>
      </c>
      <c r="G185" s="2">
        <f t="shared" si="0"/>
        <v>10010.674559999999</v>
      </c>
      <c r="H185" s="2">
        <f t="shared" si="1"/>
        <v>0.41999999999825377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4365</v>
      </c>
      <c r="D186" s="1">
        <f>'PR-RAS'!E190</f>
        <v>4554.3900000000003</v>
      </c>
      <c r="E186" s="1">
        <v>0</v>
      </c>
      <c r="F186" s="1">
        <v>0</v>
      </c>
      <c r="G186" s="2">
        <f t="shared" si="0"/>
        <v>2492.6493</v>
      </c>
      <c r="H186" s="2">
        <f t="shared" si="1"/>
        <v>0.39000000000032742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490</v>
      </c>
      <c r="D187" s="1">
        <f>'PR-RAS'!E191</f>
        <v>1337.62</v>
      </c>
      <c r="E187" s="1">
        <v>0</v>
      </c>
      <c r="F187" s="1">
        <v>0</v>
      </c>
      <c r="G187" s="2">
        <f t="shared" si="0"/>
        <v>588.7346399999999</v>
      </c>
      <c r="H187" s="2">
        <f t="shared" si="1"/>
        <v>0.38000000000010914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6900</v>
      </c>
      <c r="D188" s="1">
        <f>'PR-RAS'!E192</f>
        <v>6900</v>
      </c>
      <c r="E188" s="1">
        <v>0</v>
      </c>
      <c r="F188" s="1">
        <v>0</v>
      </c>
      <c r="G188" s="2">
        <f t="shared" si="0"/>
        <v>3870.9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2048</v>
      </c>
      <c r="D189" s="1">
        <f>'PR-RAS'!E193</f>
        <v>2048.04</v>
      </c>
      <c r="E189" s="1">
        <v>0</v>
      </c>
      <c r="F189" s="1">
        <v>0</v>
      </c>
      <c r="G189" s="2">
        <f t="shared" si="0"/>
        <v>1155.0870399999999</v>
      </c>
      <c r="H189" s="2">
        <f t="shared" si="1"/>
        <v>3.999999999996362E-2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3609</v>
      </c>
      <c r="D192" s="1">
        <f>'PR-RAS'!E196</f>
        <v>3789.09</v>
      </c>
      <c r="E192" s="1">
        <v>0</v>
      </c>
      <c r="F192" s="1">
        <v>0</v>
      </c>
      <c r="G192" s="2">
        <f t="shared" si="0"/>
        <v>2136.7513800000002</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3609</v>
      </c>
      <c r="D206" s="1">
        <f>'PR-RAS'!E210</f>
        <v>3789.09</v>
      </c>
      <c r="E206" s="1">
        <v>0</v>
      </c>
      <c r="F206" s="1">
        <v>0</v>
      </c>
      <c r="G206" s="2">
        <f t="shared" si="0"/>
        <v>2293.3719000000001</v>
      </c>
      <c r="H206" s="2">
        <f t="shared" si="1"/>
        <v>9.0000000000145519E-2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3609</v>
      </c>
      <c r="D207" s="1">
        <f>'PR-RAS'!E211</f>
        <v>3789.09</v>
      </c>
      <c r="E207" s="1">
        <v>0</v>
      </c>
      <c r="F207" s="1">
        <v>0</v>
      </c>
      <c r="G207" s="2">
        <f t="shared" si="0"/>
        <v>2304.55908</v>
      </c>
      <c r="H207" s="2">
        <f t="shared" si="1"/>
        <v>9.0000000000145519E-2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1557928</v>
      </c>
      <c r="D285" s="1">
        <f>'PR-RAS'!E289</f>
        <v>1578869.16</v>
      </c>
      <c r="E285" s="1">
        <v>0</v>
      </c>
      <c r="F285" s="1">
        <v>0</v>
      </c>
      <c r="G285" s="2">
        <f t="shared" si="8"/>
        <v>1339249.2348799999</v>
      </c>
      <c r="H285" s="2">
        <f t="shared" si="9"/>
        <v>0.15999999991618097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59214</v>
      </c>
      <c r="D286" s="1">
        <f>'PR-RAS'!E290</f>
        <v>26233.5</v>
      </c>
      <c r="E286" s="1">
        <v>0</v>
      </c>
      <c r="F286" s="1">
        <v>0</v>
      </c>
      <c r="G286" s="2">
        <f t="shared" si="8"/>
        <v>31829.084999999995</v>
      </c>
      <c r="H286" s="2">
        <f t="shared" si="9"/>
        <v>0.5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31177.119999999999</v>
      </c>
      <c r="E288" s="1">
        <v>0</v>
      </c>
      <c r="F288" s="1">
        <v>0</v>
      </c>
      <c r="G288" s="2">
        <f t="shared" si="8"/>
        <v>17895.666879999997</v>
      </c>
      <c r="H288" s="2">
        <f t="shared" si="9"/>
        <v>0.11999999999898137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28037</v>
      </c>
      <c r="D345" s="1">
        <f>'PR-RAS'!E350</f>
        <v>0</v>
      </c>
      <c r="E345" s="1">
        <v>0</v>
      </c>
      <c r="F345" s="1">
        <v>0</v>
      </c>
      <c r="G345" s="2">
        <f t="shared" si="8"/>
        <v>9644.7279999999992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22400</v>
      </c>
      <c r="D346" s="1">
        <f>'PR-RAS'!E351</f>
        <v>0</v>
      </c>
      <c r="E346" s="1">
        <v>0</v>
      </c>
      <c r="F346" s="1">
        <v>0</v>
      </c>
      <c r="G346" s="2">
        <f t="shared" si="8"/>
        <v>7727.9999999999991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22400</v>
      </c>
      <c r="D351" s="1">
        <f>'PR-RAS'!E356</f>
        <v>0</v>
      </c>
      <c r="E351" s="1">
        <v>0</v>
      </c>
      <c r="F351" s="1">
        <v>0</v>
      </c>
      <c r="G351" s="2">
        <f t="shared" si="8"/>
        <v>7839.9999999999991</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22400</v>
      </c>
      <c r="D354" s="1">
        <f>'PR-RAS'!E359</f>
        <v>0</v>
      </c>
      <c r="E354" s="1">
        <v>0</v>
      </c>
      <c r="F354" s="1">
        <v>0</v>
      </c>
      <c r="G354" s="2">
        <f t="shared" si="8"/>
        <v>7907.2</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5637</v>
      </c>
      <c r="D358" s="1">
        <f>'PR-RAS'!E363</f>
        <v>0</v>
      </c>
      <c r="E358" s="1">
        <v>0</v>
      </c>
      <c r="F358" s="1">
        <v>0</v>
      </c>
      <c r="G358" s="2">
        <f t="shared" si="8"/>
        <v>2012.4089999999999</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5637</v>
      </c>
      <c r="D364" s="1">
        <f>'PR-RAS'!E369</f>
        <v>0</v>
      </c>
      <c r="E364" s="1">
        <v>0</v>
      </c>
      <c r="F364" s="1">
        <v>0</v>
      </c>
      <c r="G364" s="2">
        <f t="shared" si="8"/>
        <v>2046.231</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5637</v>
      </c>
      <c r="D365" s="1">
        <f>'PR-RAS'!E370</f>
        <v>0</v>
      </c>
      <c r="E365" s="1">
        <v>0</v>
      </c>
      <c r="F365" s="1">
        <v>0</v>
      </c>
      <c r="G365" s="2">
        <f t="shared" si="8"/>
        <v>2051.8679999999999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28037</v>
      </c>
      <c r="D403" s="1">
        <f>'PR-RAS'!E408</f>
        <v>0</v>
      </c>
      <c r="E403" s="1">
        <v>0</v>
      </c>
      <c r="F403" s="1">
        <v>0</v>
      </c>
      <c r="G403" s="2">
        <f t="shared" si="8"/>
        <v>11270.874</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1617142</v>
      </c>
      <c r="D407" s="1">
        <f>'PR-RAS'!E412</f>
        <v>1605102.66</v>
      </c>
      <c r="E407" s="1">
        <v>0</v>
      </c>
      <c r="F407" s="1">
        <v>0</v>
      </c>
      <c r="G407" s="2">
        <f t="shared" si="8"/>
        <v>1959903.0119200002</v>
      </c>
      <c r="H407" s="2">
        <f t="shared" si="9"/>
        <v>0.34000000008381903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1585965</v>
      </c>
      <c r="D408" s="1">
        <f>'PR-RAS'!E413</f>
        <v>1578869.16</v>
      </c>
      <c r="E408" s="1">
        <v>0</v>
      </c>
      <c r="F408" s="1">
        <v>0</v>
      </c>
      <c r="G408" s="2">
        <f t="shared" si="8"/>
        <v>1930687.2512399999</v>
      </c>
      <c r="H408" s="2">
        <f t="shared" si="9"/>
        <v>0.15999999991618097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31177</v>
      </c>
      <c r="D409" s="1">
        <f>'PR-RAS'!E414</f>
        <v>26233.5</v>
      </c>
      <c r="E409" s="1">
        <v>0</v>
      </c>
      <c r="F409" s="1">
        <v>0</v>
      </c>
      <c r="G409" s="2">
        <f t="shared" si="8"/>
        <v>34126.752</v>
      </c>
      <c r="H409" s="2">
        <f t="shared" si="9"/>
        <v>0.5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31177.119999999999</v>
      </c>
      <c r="E411" s="1">
        <v>0</v>
      </c>
      <c r="F411" s="1">
        <v>0</v>
      </c>
      <c r="G411" s="2">
        <f t="shared" si="8"/>
        <v>25565.238399999998</v>
      </c>
      <c r="H411" s="2">
        <f t="shared" si="9"/>
        <v>0.11999999999898137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1617142</v>
      </c>
      <c r="D633" s="1">
        <f>'PR-RAS'!E639</f>
        <v>1605102.66</v>
      </c>
      <c r="E633" s="1">
        <v>0</v>
      </c>
      <c r="F633" s="1">
        <v>0</v>
      </c>
      <c r="G633" s="2">
        <f t="shared" si="10"/>
        <v>3050883.50624</v>
      </c>
      <c r="H633" s="2">
        <f t="shared" si="11"/>
        <v>0.34000000008381903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1585965</v>
      </c>
      <c r="D634" s="1">
        <f>'PR-RAS'!E640</f>
        <v>1578869.16</v>
      </c>
      <c r="E634" s="1">
        <v>0</v>
      </c>
      <c r="F634" s="1">
        <v>0</v>
      </c>
      <c r="G634" s="2">
        <f t="shared" si="10"/>
        <v>3002764.2015600004</v>
      </c>
      <c r="H634" s="2">
        <f t="shared" si="11"/>
        <v>0.15999999991618097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31177</v>
      </c>
      <c r="D635" s="1">
        <f>'PR-RAS'!E641</f>
        <v>26233.5</v>
      </c>
      <c r="E635" s="1">
        <v>0</v>
      </c>
      <c r="F635" s="1">
        <v>0</v>
      </c>
      <c r="G635" s="2">
        <f t="shared" si="10"/>
        <v>53030.296000000002</v>
      </c>
      <c r="H635" s="2">
        <f t="shared" si="11"/>
        <v>0.5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31177.119999999999</v>
      </c>
      <c r="E637" s="1">
        <v>0</v>
      </c>
      <c r="F637" s="1">
        <v>0</v>
      </c>
      <c r="G637" s="2">
        <f t="shared" si="10"/>
        <v>39657.29664</v>
      </c>
      <c r="H637" s="2">
        <f t="shared" si="11"/>
        <v>0.11999999999898137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31177</v>
      </c>
      <c r="D639" s="1">
        <f>'PR-RAS'!E645</f>
        <v>57410.619999999995</v>
      </c>
      <c r="E639" s="1">
        <v>0</v>
      </c>
      <c r="F639" s="1">
        <v>0</v>
      </c>
      <c r="G639" s="2">
        <f t="shared" si="10"/>
        <v>93146.87711999999</v>
      </c>
      <c r="H639" s="2">
        <f t="shared" si="11"/>
        <v>0.38000000000465661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99604</v>
      </c>
      <c r="D642" s="1">
        <f>'PR-RAS'!E649</f>
        <v>135555.42000000001</v>
      </c>
      <c r="E642" s="1">
        <v>0</v>
      </c>
      <c r="F642" s="1">
        <v>0</v>
      </c>
      <c r="G642" s="2">
        <f t="shared" si="10"/>
        <v>237628.21244000003</v>
      </c>
      <c r="H642" s="2">
        <f t="shared" si="11"/>
        <v>0.42000000001280569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1519754</v>
      </c>
      <c r="D643" s="1">
        <f>'PR-RAS'!E650</f>
        <v>1606137.22</v>
      </c>
      <c r="E643" s="1">
        <v>0</v>
      </c>
      <c r="F643" s="1">
        <v>0</v>
      </c>
      <c r="G643" s="2">
        <f t="shared" si="10"/>
        <v>3037962.2584799998</v>
      </c>
      <c r="H643" s="2">
        <f t="shared" si="11"/>
        <v>0.21999999997206032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1483803</v>
      </c>
      <c r="D644" s="1">
        <f>'PR-RAS'!E651</f>
        <v>1573519.25</v>
      </c>
      <c r="E644" s="1">
        <v>0</v>
      </c>
      <c r="F644" s="1">
        <v>0</v>
      </c>
      <c r="G644" s="2">
        <f t="shared" si="10"/>
        <v>2977631.0844999999</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135555</v>
      </c>
      <c r="D645" s="1">
        <f>'PR-RAS'!E652</f>
        <v>168173.3899999999</v>
      </c>
      <c r="E645" s="1">
        <v>0</v>
      </c>
      <c r="F645" s="1">
        <v>0</v>
      </c>
      <c r="G645" s="2">
        <f t="shared" si="10"/>
        <v>303904.74631999986</v>
      </c>
      <c r="H645" s="2">
        <f t="shared" si="11"/>
        <v>0.38999999989755452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v>
      </c>
      <c r="D647" s="1">
        <f>'PR-RAS'!E654</f>
        <v>7</v>
      </c>
      <c r="E647" s="1">
        <v>0</v>
      </c>
      <c r="F647" s="1">
        <v>0</v>
      </c>
      <c r="G647" s="2">
        <f t="shared" si="10"/>
        <v>13.566000000000001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7</v>
      </c>
      <c r="E649" s="1">
        <v>0</v>
      </c>
      <c r="F649" s="1">
        <v>0</v>
      </c>
      <c r="G649" s="2">
        <f t="shared" si="10"/>
        <v>13.608000000000001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38754</v>
      </c>
      <c r="D670" s="1">
        <f>'PR-RAS'!E677</f>
        <v>53041.99</v>
      </c>
      <c r="E670" s="1">
        <v>0</v>
      </c>
      <c r="F670" s="1">
        <v>0</v>
      </c>
      <c r="G670" s="2">
        <f t="shared" si="10"/>
        <v>96896.608619999999</v>
      </c>
      <c r="H670" s="2">
        <f t="shared" si="11"/>
        <v>1.0000000002037268E-2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86770</v>
      </c>
      <c r="D711" s="1">
        <f>'PR-RAS'!E718</f>
        <v>84932</v>
      </c>
      <c r="E711" s="1">
        <v>0</v>
      </c>
      <c r="F711" s="1">
        <v>0</v>
      </c>
      <c r="G711" s="2">
        <f t="shared" si="10"/>
        <v>182210.13999999998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21535</v>
      </c>
      <c r="D718" s="1">
        <f>'PR-RAS'!E725</f>
        <v>16345.42</v>
      </c>
      <c r="E718" s="1">
        <v>0</v>
      </c>
      <c r="F718" s="1">
        <v>0</v>
      </c>
      <c r="G718" s="2">
        <f t="shared" si="10"/>
        <v>38879.927279999996</v>
      </c>
      <c r="H718" s="2">
        <f t="shared" si="11"/>
        <v>0.42000000000007276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222653</v>
      </c>
      <c r="D984" s="6">
        <f>BILANCA!E6</f>
        <v>222275.13000000006</v>
      </c>
      <c r="E984" s="6">
        <v>0</v>
      </c>
      <c r="F984" s="6">
        <v>0</v>
      </c>
      <c r="G984" s="7">
        <f t="shared" ref="G984:G1241" si="22">B984/1000*C984+B984/500*D984</f>
        <v>667.20326000000011</v>
      </c>
      <c r="H984" s="7">
        <f t="shared" si="19"/>
        <v>0.13000000006286427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87098</v>
      </c>
      <c r="D985" s="1">
        <f>BILANCA!E7</f>
        <v>54101.740000000049</v>
      </c>
      <c r="E985" s="1">
        <v>0</v>
      </c>
      <c r="F985" s="1">
        <v>0</v>
      </c>
      <c r="G985" s="2">
        <f t="shared" si="22"/>
        <v>390.60296000000017</v>
      </c>
      <c r="H985" s="2">
        <f t="shared" si="19"/>
        <v>0.25999999995110556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36248</v>
      </c>
      <c r="D986" s="1">
        <f>BILANCA!E8</f>
        <v>17313.309999999998</v>
      </c>
      <c r="E986" s="1">
        <v>0</v>
      </c>
      <c r="F986" s="1">
        <v>0</v>
      </c>
      <c r="G986" s="2">
        <f t="shared" si="22"/>
        <v>212.62385999999998</v>
      </c>
      <c r="H986" s="2">
        <f t="shared" si="19"/>
        <v>0.30999999999767169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283154</v>
      </c>
      <c r="D988" s="1">
        <f>BILANCA!E10</f>
        <v>283153.90000000002</v>
      </c>
      <c r="E988" s="1">
        <v>0</v>
      </c>
      <c r="F988" s="1">
        <v>0</v>
      </c>
      <c r="G988" s="2">
        <f t="shared" si="22"/>
        <v>4247.3090000000002</v>
      </c>
      <c r="H988" s="2">
        <f t="shared" si="19"/>
        <v>9.9999999976716936E-2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246906</v>
      </c>
      <c r="D989" s="1">
        <f>BILANCA!E11</f>
        <v>265840.59000000003</v>
      </c>
      <c r="E989" s="1">
        <v>0</v>
      </c>
      <c r="F989" s="1">
        <v>0</v>
      </c>
      <c r="G989" s="2">
        <f t="shared" si="22"/>
        <v>4671.5230799999999</v>
      </c>
      <c r="H989" s="2">
        <f t="shared" si="19"/>
        <v>0.40999999997438863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50850</v>
      </c>
      <c r="D990" s="1">
        <f>BILANCA!E12</f>
        <v>36788.430000000051</v>
      </c>
      <c r="E990" s="1">
        <v>0</v>
      </c>
      <c r="F990" s="1">
        <v>0</v>
      </c>
      <c r="G990" s="2">
        <f t="shared" si="22"/>
        <v>870.98802000000069</v>
      </c>
      <c r="H990" s="2">
        <f t="shared" si="19"/>
        <v>0.43000000005122274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50850</v>
      </c>
      <c r="D997" s="1">
        <f>BILANCA!E19</f>
        <v>36788.430000000051</v>
      </c>
      <c r="E997" s="1">
        <v>0</v>
      </c>
      <c r="F997" s="1">
        <v>0</v>
      </c>
      <c r="G997" s="2">
        <f t="shared" si="22"/>
        <v>1741.9760400000014</v>
      </c>
      <c r="H997" s="2">
        <f t="shared" si="19"/>
        <v>0.43000000005122274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480256</v>
      </c>
      <c r="D998" s="1">
        <f>BILANCA!E20</f>
        <v>547616.81000000006</v>
      </c>
      <c r="E998" s="1">
        <v>0</v>
      </c>
      <c r="F998" s="1">
        <v>0</v>
      </c>
      <c r="G998" s="2">
        <f t="shared" si="22"/>
        <v>23632.344300000001</v>
      </c>
      <c r="H998" s="2">
        <f t="shared" si="19"/>
        <v>0.18999999994412065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8314</v>
      </c>
      <c r="D999" s="1">
        <f>BILANCA!E21</f>
        <v>8313.61</v>
      </c>
      <c r="E999" s="1">
        <v>0</v>
      </c>
      <c r="F999" s="1">
        <v>0</v>
      </c>
      <c r="G999" s="2">
        <f t="shared" si="22"/>
        <v>399.05952000000002</v>
      </c>
      <c r="H999" s="2">
        <f t="shared" si="19"/>
        <v>0.38999999999941792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8858</v>
      </c>
      <c r="D1000" s="1">
        <f>BILANCA!E22</f>
        <v>8858.4599999999991</v>
      </c>
      <c r="E1000" s="1">
        <v>0</v>
      </c>
      <c r="F1000" s="1">
        <v>0</v>
      </c>
      <c r="G1000" s="2">
        <f t="shared" si="22"/>
        <v>451.77364</v>
      </c>
      <c r="H1000" s="2">
        <f t="shared" si="19"/>
        <v>0.45999999999912689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446578</v>
      </c>
      <c r="D1006" s="1">
        <f>BILANCA!E28</f>
        <v>528000.44999999995</v>
      </c>
      <c r="E1006" s="1">
        <v>0</v>
      </c>
      <c r="F1006" s="1">
        <v>0</v>
      </c>
      <c r="G1006" s="2">
        <f t="shared" si="22"/>
        <v>34559.314699999995</v>
      </c>
      <c r="H1006" s="2">
        <f t="shared" si="19"/>
        <v>0.44999999995343387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85900</v>
      </c>
      <c r="D1008" s="1">
        <f>BILANCA!E30</f>
        <v>85900</v>
      </c>
      <c r="E1008" s="1">
        <v>0</v>
      </c>
      <c r="F1008" s="1">
        <v>0</v>
      </c>
      <c r="G1008" s="2">
        <f t="shared" si="22"/>
        <v>6442.5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85900</v>
      </c>
      <c r="D1012" s="1">
        <f>BILANCA!E34</f>
        <v>85900</v>
      </c>
      <c r="E1012" s="1">
        <v>0</v>
      </c>
      <c r="F1012" s="1">
        <v>0</v>
      </c>
      <c r="G1012" s="2">
        <f t="shared" si="22"/>
        <v>7473.2999999999993</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29846</v>
      </c>
      <c r="D1032" s="1">
        <f>BILANCA!E54</f>
        <v>26987.91</v>
      </c>
      <c r="E1032" s="1">
        <v>0</v>
      </c>
      <c r="F1032" s="1">
        <v>0</v>
      </c>
      <c r="G1032" s="2">
        <f t="shared" si="22"/>
        <v>4107.2691800000002</v>
      </c>
      <c r="H1032" s="2">
        <f t="shared" si="19"/>
        <v>9.0000000000145519E-2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29846</v>
      </c>
      <c r="D1033" s="1">
        <f>BILANCA!E55</f>
        <v>26987.91</v>
      </c>
      <c r="E1033" s="1">
        <v>0</v>
      </c>
      <c r="F1033" s="1">
        <v>0</v>
      </c>
      <c r="G1033" s="2">
        <f t="shared" si="22"/>
        <v>4191.0910000000003</v>
      </c>
      <c r="H1033" s="2">
        <f t="shared" si="19"/>
        <v>9.0000000000145519E-2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135555</v>
      </c>
      <c r="D1046" s="1">
        <f>BILANCA!E68</f>
        <v>168173.39</v>
      </c>
      <c r="E1046" s="1">
        <v>0</v>
      </c>
      <c r="F1046" s="1">
        <v>0</v>
      </c>
      <c r="G1046" s="2">
        <f t="shared" si="22"/>
        <v>29729.812140000002</v>
      </c>
      <c r="H1046" s="2">
        <f t="shared" si="19"/>
        <v>0.39000000001396984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135555</v>
      </c>
      <c r="D1047" s="1">
        <f>BILANCA!E69</f>
        <v>168173.39</v>
      </c>
      <c r="E1047" s="1">
        <v>0</v>
      </c>
      <c r="F1047" s="1">
        <v>0</v>
      </c>
      <c r="G1047" s="2">
        <f t="shared" si="22"/>
        <v>30201.713920000002</v>
      </c>
      <c r="H1047" s="2">
        <f t="shared" si="19"/>
        <v>0.39000000001396984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135555</v>
      </c>
      <c r="D1048" s="1">
        <f>BILANCA!E70</f>
        <v>168173.39</v>
      </c>
      <c r="E1048" s="1">
        <v>0</v>
      </c>
      <c r="F1048" s="1">
        <v>0</v>
      </c>
      <c r="G1048" s="2">
        <f t="shared" si="22"/>
        <v>30673.615700000002</v>
      </c>
      <c r="H1048" s="2">
        <f t="shared" si="19"/>
        <v>0.39000000001396984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135555</v>
      </c>
      <c r="D1050" s="1">
        <f>BILANCA!E72</f>
        <v>168173.39</v>
      </c>
      <c r="E1050" s="1">
        <v>0</v>
      </c>
      <c r="F1050" s="1">
        <v>0</v>
      </c>
      <c r="G1050" s="2">
        <f t="shared" si="22"/>
        <v>31617.419260000006</v>
      </c>
      <c r="H1050" s="2">
        <f t="shared" si="19"/>
        <v>0.39000000001396984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222653</v>
      </c>
      <c r="D1152" s="1">
        <f>BILANCA!E175</f>
        <v>222275.13</v>
      </c>
      <c r="E1152" s="1">
        <v>0</v>
      </c>
      <c r="F1152" s="1">
        <v>0</v>
      </c>
      <c r="G1152" s="2">
        <f t="shared" si="22"/>
        <v>112757.35094</v>
      </c>
      <c r="H1152" s="2">
        <f t="shared" si="23"/>
        <v>0.13000000000465661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104378</v>
      </c>
      <c r="D1153" s="1">
        <f>BILANCA!E176</f>
        <v>110762.77</v>
      </c>
      <c r="E1153" s="1">
        <v>0</v>
      </c>
      <c r="F1153" s="1">
        <v>0</v>
      </c>
      <c r="G1153" s="2">
        <f t="shared" si="22"/>
        <v>55403.601800000004</v>
      </c>
      <c r="H1153" s="2">
        <f t="shared" si="23"/>
        <v>0.22999999999592546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104378</v>
      </c>
      <c r="D1154" s="1">
        <f>BILANCA!E177</f>
        <v>110762.77</v>
      </c>
      <c r="E1154" s="1">
        <v>0</v>
      </c>
      <c r="F1154" s="1">
        <v>0</v>
      </c>
      <c r="G1154" s="2">
        <f t="shared" si="22"/>
        <v>55729.505340000003</v>
      </c>
      <c r="H1154" s="2">
        <f t="shared" si="23"/>
        <v>0.22999999999592546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97228</v>
      </c>
      <c r="D1155" s="1">
        <f>BILANCA!E178</f>
        <v>105453</v>
      </c>
      <c r="E1155" s="1">
        <v>0</v>
      </c>
      <c r="F1155" s="1">
        <v>0</v>
      </c>
      <c r="G1155" s="2">
        <f t="shared" si="22"/>
        <v>52999.047999999995</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6789</v>
      </c>
      <c r="D1156" s="1">
        <f>BILANCA!E179</f>
        <v>4952.03</v>
      </c>
      <c r="E1156" s="1">
        <v>0</v>
      </c>
      <c r="F1156" s="1">
        <v>0</v>
      </c>
      <c r="G1156" s="2">
        <f t="shared" si="22"/>
        <v>2887.8993799999998</v>
      </c>
      <c r="H1156" s="2">
        <f t="shared" si="23"/>
        <v>2.9999999999745341E-2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361</v>
      </c>
      <c r="D1157" s="1">
        <f>BILANCA!E180</f>
        <v>357.74</v>
      </c>
      <c r="E1157" s="1">
        <v>0</v>
      </c>
      <c r="F1157" s="1">
        <v>0</v>
      </c>
      <c r="G1157" s="2">
        <f t="shared" si="22"/>
        <v>187.30751999999998</v>
      </c>
      <c r="H1157" s="2">
        <f t="shared" si="23"/>
        <v>0.25999999999999091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361</v>
      </c>
      <c r="D1160" s="1">
        <f>BILANCA!E183</f>
        <v>357.74</v>
      </c>
      <c r="E1160" s="1">
        <v>0</v>
      </c>
      <c r="F1160" s="1">
        <v>0</v>
      </c>
      <c r="G1160" s="2">
        <f t="shared" si="22"/>
        <v>190.53695999999999</v>
      </c>
      <c r="H1160" s="2">
        <f t="shared" si="23"/>
        <v>0.25999999999999091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118275</v>
      </c>
      <c r="D1214" s="1">
        <f>BILANCA!E237</f>
        <v>111512.36</v>
      </c>
      <c r="E1214" s="1">
        <v>0</v>
      </c>
      <c r="F1214" s="1">
        <v>0</v>
      </c>
      <c r="G1214" s="2">
        <f t="shared" si="22"/>
        <v>78840.235320000007</v>
      </c>
      <c r="H1214" s="2">
        <f t="shared" si="23"/>
        <v>0.36000000000058208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87098</v>
      </c>
      <c r="D1215" s="1">
        <f>BILANCA!E238</f>
        <v>54101.74</v>
      </c>
      <c r="E1215" s="1">
        <v>0</v>
      </c>
      <c r="F1215" s="1">
        <v>0</v>
      </c>
      <c r="G1215" s="2">
        <f t="shared" si="22"/>
        <v>45309.943360000005</v>
      </c>
      <c r="H1215" s="2">
        <f t="shared" si="23"/>
        <v>0.26000000000203727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87098</v>
      </c>
      <c r="D1216" s="1">
        <f>BILANCA!E239</f>
        <v>54101.74</v>
      </c>
      <c r="E1216" s="1">
        <v>0</v>
      </c>
      <c r="F1216" s="1">
        <v>0</v>
      </c>
      <c r="G1216" s="2">
        <f t="shared" si="22"/>
        <v>45505.244839999999</v>
      </c>
      <c r="H1216" s="2">
        <f t="shared" si="23"/>
        <v>0.26000000000203727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19768</v>
      </c>
      <c r="D1217" s="1">
        <f>BILANCA!E240</f>
        <v>12033.36</v>
      </c>
      <c r="E1217" s="1">
        <v>0</v>
      </c>
      <c r="F1217" s="1">
        <v>0</v>
      </c>
      <c r="G1217" s="2">
        <f t="shared" si="22"/>
        <v>10257.324480000001</v>
      </c>
      <c r="H1217" s="2">
        <f t="shared" si="23"/>
        <v>0.36000000000058208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67330</v>
      </c>
      <c r="D1218" s="1">
        <f>BILANCA!E241</f>
        <v>42068.38</v>
      </c>
      <c r="E1218" s="1">
        <v>0</v>
      </c>
      <c r="F1218" s="1">
        <v>0</v>
      </c>
      <c r="G1218" s="2">
        <f t="shared" si="22"/>
        <v>35594.688599999994</v>
      </c>
      <c r="H1218" s="2">
        <f t="shared" si="23"/>
        <v>0.37999999999738066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31177</v>
      </c>
      <c r="D1222" s="1">
        <f>BILANCA!E245</f>
        <v>57410.62</v>
      </c>
      <c r="E1222" s="1">
        <v>0</v>
      </c>
      <c r="F1222" s="1">
        <v>0</v>
      </c>
      <c r="G1222" s="2">
        <f t="shared" si="22"/>
        <v>34893.579360000003</v>
      </c>
      <c r="H1222" s="2">
        <f t="shared" si="23"/>
        <v>0.37999999999738066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31177</v>
      </c>
      <c r="D1223" s="1">
        <f>BILANCA!E246</f>
        <v>57410.62</v>
      </c>
      <c r="E1223" s="1">
        <v>0</v>
      </c>
      <c r="F1223" s="1">
        <v>0</v>
      </c>
      <c r="G1223" s="2">
        <f t="shared" si="22"/>
        <v>35039.577600000004</v>
      </c>
      <c r="H1223" s="2">
        <f t="shared" si="23"/>
        <v>0.37999999999738066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31177</v>
      </c>
      <c r="D1224" s="1">
        <f>BILANCA!E247</f>
        <v>57410.62</v>
      </c>
      <c r="E1224" s="1">
        <v>0</v>
      </c>
      <c r="F1224" s="1">
        <v>0</v>
      </c>
      <c r="G1224" s="2">
        <f t="shared" si="22"/>
        <v>35185.575840000005</v>
      </c>
      <c r="H1224" s="2">
        <f t="shared" si="23"/>
        <v>0.37999999999738066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104378</v>
      </c>
      <c r="D1264" s="1">
        <f>BILANCA!E288</f>
        <v>110762.77</v>
      </c>
      <c r="E1264" s="1">
        <v>0</v>
      </c>
      <c r="F1264" s="1">
        <v>0</v>
      </c>
      <c r="G1264" s="2">
        <f t="shared" si="24"/>
        <v>91578.894740000018</v>
      </c>
      <c r="H1264" s="2">
        <f t="shared" si="23"/>
        <v>0.22999999999592546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1585965</v>
      </c>
      <c r="D1376" s="1">
        <f>'RAS-funkcijski'!E82</f>
        <v>1578869.16</v>
      </c>
      <c r="E1376" s="1">
        <v>0</v>
      </c>
      <c r="F1376" s="1">
        <v>0</v>
      </c>
      <c r="G1376" s="2">
        <f t="shared" si="24"/>
        <v>370008.85895999998</v>
      </c>
      <c r="H1376" s="2">
        <f t="shared" si="27"/>
        <v>0.15999999991618097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1585965</v>
      </c>
      <c r="D1378" s="1">
        <f>'RAS-funkcijski'!E84</f>
        <v>1578869.16</v>
      </c>
      <c r="E1378" s="1">
        <v>0</v>
      </c>
      <c r="F1378" s="1">
        <v>0</v>
      </c>
      <c r="G1378" s="2">
        <f t="shared" si="24"/>
        <v>379496.26559999998</v>
      </c>
      <c r="H1378" s="2">
        <f t="shared" si="27"/>
        <v>0.15999999991618097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1585965</v>
      </c>
      <c r="D1435" s="13">
        <f>'RAS-funkcijski'!E141</f>
        <v>1578869.16</v>
      </c>
      <c r="E1435" s="13">
        <v>0</v>
      </c>
      <c r="F1435" s="13">
        <v>0</v>
      </c>
      <c r="G1435" s="14">
        <f t="shared" si="24"/>
        <v>649887.35484000004</v>
      </c>
      <c r="H1435" s="14">
        <f t="shared" si="27"/>
        <v>0.15999999991618097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104378.3</v>
      </c>
      <c r="D1480" s="6"/>
      <c r="E1480" s="6">
        <v>0</v>
      </c>
      <c r="F1480" s="6">
        <v>0</v>
      </c>
      <c r="G1480" s="7">
        <f t="shared" ref="G1480:G1580" si="34">B1480/1000*C1480</f>
        <v>104.37830000000001</v>
      </c>
      <c r="H1480" s="7">
        <f t="shared" ref="H1480:H1580" si="35">ABS(C1480-ROUND(C1480,0))</f>
        <v>0.30000000000291038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1579761.55</v>
      </c>
      <c r="D1481" s="1">
        <v>0</v>
      </c>
      <c r="E1481" s="1">
        <v>0</v>
      </c>
      <c r="F1481" s="1">
        <v>0</v>
      </c>
      <c r="G1481" s="2">
        <f t="shared" si="34"/>
        <v>3159.5231000000003</v>
      </c>
      <c r="H1481" s="2">
        <f t="shared" si="35"/>
        <v>0.44999999995343387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1579761.55</v>
      </c>
      <c r="D1483" s="1">
        <v>0</v>
      </c>
      <c r="E1483" s="1">
        <v>0</v>
      </c>
      <c r="F1483" s="1">
        <v>0</v>
      </c>
      <c r="G1483" s="2">
        <f t="shared" si="34"/>
        <v>6319.0462000000007</v>
      </c>
      <c r="H1483" s="2">
        <f t="shared" si="35"/>
        <v>0.44999999995343387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1262972.1100000001</v>
      </c>
      <c r="D1484" s="1">
        <v>0</v>
      </c>
      <c r="E1484" s="1">
        <v>0</v>
      </c>
      <c r="F1484" s="1">
        <v>0</v>
      </c>
      <c r="G1484" s="2">
        <f t="shared" si="34"/>
        <v>6314.8605500000003</v>
      </c>
      <c r="H1484" s="2">
        <f t="shared" si="35"/>
        <v>0.11000000010244548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313000.34999999998</v>
      </c>
      <c r="D1485" s="1">
        <v>0</v>
      </c>
      <c r="E1485" s="1">
        <v>0</v>
      </c>
      <c r="F1485" s="1">
        <v>0</v>
      </c>
      <c r="G1485" s="2">
        <f t="shared" si="34"/>
        <v>1878.0020999999999</v>
      </c>
      <c r="H1485" s="2">
        <f t="shared" si="35"/>
        <v>0.34999999997671694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3789.09</v>
      </c>
      <c r="D1486" s="1">
        <v>0</v>
      </c>
      <c r="E1486" s="1">
        <v>0</v>
      </c>
      <c r="F1486" s="1">
        <v>0</v>
      </c>
      <c r="G1486" s="2">
        <f t="shared" si="34"/>
        <v>26.523630000000001</v>
      </c>
      <c r="H1486" s="2">
        <f t="shared" si="35"/>
        <v>9.0000000000145519E-2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1573377.08</v>
      </c>
      <c r="D1499" s="1">
        <v>0</v>
      </c>
      <c r="E1499" s="1">
        <v>0</v>
      </c>
      <c r="F1499" s="1">
        <v>0</v>
      </c>
      <c r="G1499" s="2">
        <f t="shared" si="34"/>
        <v>31467.5416</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1573377.08</v>
      </c>
      <c r="D1501" s="1">
        <v>0</v>
      </c>
      <c r="E1501" s="1">
        <v>0</v>
      </c>
      <c r="F1501" s="1">
        <v>0</v>
      </c>
      <c r="G1501" s="2">
        <f t="shared" si="34"/>
        <v>34614.295760000001</v>
      </c>
      <c r="H1501" s="2">
        <f t="shared" si="35"/>
        <v>8.0000000074505806E-2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1254746.76</v>
      </c>
      <c r="D1502" s="1">
        <v>0</v>
      </c>
      <c r="E1502" s="1">
        <v>0</v>
      </c>
      <c r="F1502" s="1">
        <v>0</v>
      </c>
      <c r="G1502" s="2">
        <f t="shared" si="34"/>
        <v>28859.175479999998</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314837.77</v>
      </c>
      <c r="D1503" s="1">
        <v>0</v>
      </c>
      <c r="E1503" s="1">
        <v>0</v>
      </c>
      <c r="F1503" s="1">
        <v>0</v>
      </c>
      <c r="G1503" s="2">
        <f t="shared" si="34"/>
        <v>7556.1064800000004</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3792.55</v>
      </c>
      <c r="D1504" s="1">
        <v>0</v>
      </c>
      <c r="E1504" s="1">
        <v>0</v>
      </c>
      <c r="F1504" s="1">
        <v>0</v>
      </c>
      <c r="G1504" s="2">
        <f t="shared" si="34"/>
        <v>94.813750000000013</v>
      </c>
      <c r="H1504" s="2">
        <f t="shared" si="35"/>
        <v>0.4499999999998181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110762.77000000002</v>
      </c>
      <c r="D1517" s="1">
        <v>0</v>
      </c>
      <c r="E1517" s="1">
        <v>0</v>
      </c>
      <c r="F1517" s="1">
        <v>0</v>
      </c>
      <c r="G1517" s="2">
        <f t="shared" si="34"/>
        <v>4208.9852600000004</v>
      </c>
      <c r="H1517" s="2">
        <f t="shared" si="35"/>
        <v>0.22999999998137355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110762.77</v>
      </c>
      <c r="D1576" s="1">
        <v>0</v>
      </c>
      <c r="E1576" s="1">
        <v>0</v>
      </c>
      <c r="F1576" s="1">
        <v>0</v>
      </c>
      <c r="G1576" s="2">
        <f t="shared" si="34"/>
        <v>10743.98869</v>
      </c>
      <c r="H1576" s="2">
        <f t="shared" si="35"/>
        <v>0.22999999999592546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110762.77</v>
      </c>
      <c r="D1578" s="1">
        <v>0</v>
      </c>
      <c r="E1578" s="1">
        <v>0</v>
      </c>
      <c r="F1578" s="1">
        <v>0</v>
      </c>
      <c r="G1578" s="2">
        <f t="shared" si="34"/>
        <v>10965.514230000001</v>
      </c>
      <c r="H1578" s="2">
        <f t="shared" si="35"/>
        <v>0.22999999999592546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44022</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38.2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1617142</v>
      </c>
      <c r="I16" s="172">
        <f>'PR-RAS'!E6</f>
        <v>1605102.66</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1557928</v>
      </c>
      <c r="I17" s="172">
        <f>'PR-RAS'!E151</f>
        <v>1578869.16</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31177</v>
      </c>
      <c r="I18" s="172">
        <f>'PR-RAS'!E645</f>
        <v>57410.619999999995</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87098</v>
      </c>
      <c r="I20" s="175">
        <f>BILANCA!E7</f>
        <v>54101.740000000049</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135555</v>
      </c>
      <c r="I21" s="177">
        <f>BILANCA!E68</f>
        <v>168173.39</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104378</v>
      </c>
      <c r="I22" s="177">
        <f>BILANCA!E176</f>
        <v>110762.77</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118275</v>
      </c>
      <c r="I23" s="179">
        <f>BILANCA!E237</f>
        <v>111512.36</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1585965</v>
      </c>
      <c r="I28" s="181">
        <f>'RAS-funkcijski'!E141</f>
        <v>1578869.16</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104378.3</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110762.77000000002</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110762.77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8" zoomScaleNormal="100" workbookViewId="0">
      <selection activeCell="E293" sqref="E2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1617142</v>
      </c>
      <c r="E6" s="53">
        <f>E7+E44+E50+E82+E106+E124+E133+E139</f>
        <v>1605102.66</v>
      </c>
      <c r="F6" s="54">
        <f t="shared" ref="F6:F131" si="0">IF(D6&lt;&gt;0,IF(E6/D6&gt;=100,"&gt;&gt;100",E6/D6*100),"-")</f>
        <v>99.255517449920902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38754</v>
      </c>
      <c r="E50" s="53">
        <f>E51+E54+E59+E62+E65+E68+E71+E74+E77</f>
        <v>53041.99</v>
      </c>
      <c r="F50" s="54">
        <f t="shared" si="0"/>
        <v>136.868426485008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38754</v>
      </c>
      <c r="E68" s="53">
        <f t="shared" si="15"/>
        <v>53041.99</v>
      </c>
      <c r="F68" s="54">
        <f t="shared" si="0"/>
        <v>136.868426485008</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v>38754</v>
      </c>
      <c r="E70" s="244">
        <v>53041.99</v>
      </c>
      <c r="F70" s="54">
        <f t="shared" si="0"/>
        <v>136.868426485008</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1441</v>
      </c>
      <c r="E82" s="53">
        <f t="shared" si="19"/>
        <v>328.19</v>
      </c>
      <c r="F82" s="54">
        <f t="shared" si="0"/>
        <v>22.775156141568356</v>
      </c>
    </row>
    <row r="83" spans="1:6" ht="12.75" customHeight="1" x14ac:dyDescent="0.2">
      <c r="A83" s="55">
        <v>641</v>
      </c>
      <c r="B83" s="87" t="s">
        <v>209</v>
      </c>
      <c r="C83" s="52" t="s">
        <v>210</v>
      </c>
      <c r="D83" s="53">
        <f t="shared" ref="D83:E83" si="20">SUM(D84:D90)</f>
        <v>1441</v>
      </c>
      <c r="E83" s="53">
        <f t="shared" si="20"/>
        <v>328.19</v>
      </c>
      <c r="F83" s="54">
        <f t="shared" si="0"/>
        <v>22.775156141568356</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1441</v>
      </c>
      <c r="E85" s="244">
        <v>328.19</v>
      </c>
      <c r="F85" s="54">
        <f t="shared" si="0"/>
        <v>22.775156141568356</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132000</v>
      </c>
      <c r="E124" s="53">
        <f t="shared" si="27"/>
        <v>70000</v>
      </c>
      <c r="F124" s="54">
        <f t="shared" si="0"/>
        <v>53.030303030303031</v>
      </c>
    </row>
    <row r="125" spans="1:6" ht="12.75" customHeight="1" x14ac:dyDescent="0.2">
      <c r="A125" s="55">
        <v>661</v>
      </c>
      <c r="B125" s="88" t="s">
        <v>293</v>
      </c>
      <c r="C125" s="52" t="s">
        <v>294</v>
      </c>
      <c r="D125" s="53">
        <f t="shared" ref="D125:E125" si="28">SUM(D126:D127)</f>
        <v>132000</v>
      </c>
      <c r="E125" s="53">
        <f t="shared" si="28"/>
        <v>70000</v>
      </c>
      <c r="F125" s="54">
        <f t="shared" si="0"/>
        <v>53.030303030303031</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132000</v>
      </c>
      <c r="E127" s="244">
        <v>70000</v>
      </c>
      <c r="F127" s="54">
        <f t="shared" si="0"/>
        <v>53.030303030303031</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1444947</v>
      </c>
      <c r="E133" s="53">
        <f t="shared" si="30"/>
        <v>1481732.48</v>
      </c>
      <c r="F133" s="54">
        <f t="shared" ref="F133:F223" si="31">IF(D133&lt;&gt;0,IF(E133/D133&gt;=100,"&gt;&gt;100",E133/D133*100),"-")</f>
        <v>102.54580133388976</v>
      </c>
    </row>
    <row r="134" spans="1:6" ht="24" x14ac:dyDescent="0.2">
      <c r="A134" s="55">
        <v>671</v>
      </c>
      <c r="B134" s="234" t="s">
        <v>311</v>
      </c>
      <c r="C134" s="52" t="s">
        <v>312</v>
      </c>
      <c r="D134" s="53">
        <f t="shared" ref="D134:E134" si="32">SUM(D135:D137)</f>
        <v>1444947</v>
      </c>
      <c r="E134" s="53">
        <f t="shared" si="32"/>
        <v>1481732.48</v>
      </c>
      <c r="F134" s="54">
        <f t="shared" si="31"/>
        <v>102.54580133388976</v>
      </c>
    </row>
    <row r="135" spans="1:6" ht="12.75" customHeight="1" x14ac:dyDescent="0.2">
      <c r="A135" s="55">
        <v>6711</v>
      </c>
      <c r="B135" s="87" t="s">
        <v>313</v>
      </c>
      <c r="C135" s="52" t="s">
        <v>314</v>
      </c>
      <c r="D135" s="244">
        <v>1444947</v>
      </c>
      <c r="E135" s="244">
        <v>1481732.48</v>
      </c>
      <c r="F135" s="54">
        <f t="shared" si="31"/>
        <v>102.54580133388976</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1557928</v>
      </c>
      <c r="E151" s="53">
        <f t="shared" si="35"/>
        <v>1578869.16</v>
      </c>
      <c r="F151" s="54">
        <f t="shared" si="31"/>
        <v>101.34416738129104</v>
      </c>
    </row>
    <row r="152" spans="1:6" ht="12.75" customHeight="1" x14ac:dyDescent="0.2">
      <c r="A152" s="55">
        <v>31</v>
      </c>
      <c r="B152" s="87" t="s">
        <v>346</v>
      </c>
      <c r="C152" s="52" t="s">
        <v>347</v>
      </c>
      <c r="D152" s="53">
        <f t="shared" ref="D152:E152" si="36">D153+D158+D159</f>
        <v>1240336</v>
      </c>
      <c r="E152" s="53">
        <f t="shared" si="36"/>
        <v>1262079.7199999997</v>
      </c>
      <c r="F152" s="54">
        <f t="shared" si="31"/>
        <v>101.75305078623855</v>
      </c>
    </row>
    <row r="153" spans="1:6" ht="12.75" customHeight="1" x14ac:dyDescent="0.2">
      <c r="A153" s="55">
        <v>311</v>
      </c>
      <c r="B153" s="87" t="s">
        <v>348</v>
      </c>
      <c r="C153" s="52" t="s">
        <v>349</v>
      </c>
      <c r="D153" s="53">
        <f t="shared" ref="D153:E153" si="37">SUM(D154:D157)</f>
        <v>1007507</v>
      </c>
      <c r="E153" s="53">
        <f t="shared" si="37"/>
        <v>1026609.11</v>
      </c>
      <c r="F153" s="54">
        <f t="shared" si="31"/>
        <v>101.8959778939501</v>
      </c>
    </row>
    <row r="154" spans="1:6" ht="12.75" customHeight="1" x14ac:dyDescent="0.2">
      <c r="A154" s="55">
        <v>3111</v>
      </c>
      <c r="B154" s="87" t="s">
        <v>350</v>
      </c>
      <c r="C154" s="52" t="s">
        <v>351</v>
      </c>
      <c r="D154" s="244">
        <v>1007507</v>
      </c>
      <c r="E154" s="244">
        <v>1026609.11</v>
      </c>
      <c r="F154" s="54">
        <f t="shared" si="31"/>
        <v>101.8959778939501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66321</v>
      </c>
      <c r="E158" s="244">
        <v>66080</v>
      </c>
      <c r="F158" s="54">
        <f t="shared" si="31"/>
        <v>99.636615853198833</v>
      </c>
    </row>
    <row r="159" spans="1:6" ht="12.75" customHeight="1" x14ac:dyDescent="0.2">
      <c r="A159" s="55">
        <v>313</v>
      </c>
      <c r="B159" s="87" t="s">
        <v>360</v>
      </c>
      <c r="C159" s="52" t="s">
        <v>361</v>
      </c>
      <c r="D159" s="53">
        <f t="shared" ref="D159:E159" si="38">SUM(D160:D162)</f>
        <v>166508</v>
      </c>
      <c r="E159" s="53">
        <f t="shared" si="38"/>
        <v>169390.61</v>
      </c>
      <c r="F159" s="54">
        <f t="shared" si="31"/>
        <v>101.73121411583827</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166508</v>
      </c>
      <c r="E161" s="244">
        <v>169390.61</v>
      </c>
      <c r="F161" s="54">
        <f t="shared" si="31"/>
        <v>101.73121411583827</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313983</v>
      </c>
      <c r="E163" s="53">
        <f t="shared" si="39"/>
        <v>313000.34999999998</v>
      </c>
      <c r="F163" s="54">
        <f t="shared" si="31"/>
        <v>99.687037196281324</v>
      </c>
    </row>
    <row r="164" spans="1:6" ht="12.75" customHeight="1" x14ac:dyDescent="0.2">
      <c r="A164" s="55">
        <v>321</v>
      </c>
      <c r="B164" s="87" t="s">
        <v>369</v>
      </c>
      <c r="C164" s="52" t="s">
        <v>370</v>
      </c>
      <c r="D164" s="53">
        <f t="shared" ref="D164:E164" si="40">SUM(D165:D168)</f>
        <v>87170</v>
      </c>
      <c r="E164" s="53">
        <f t="shared" si="40"/>
        <v>89057</v>
      </c>
      <c r="F164" s="54">
        <f t="shared" si="31"/>
        <v>102.16473557416543</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86770</v>
      </c>
      <c r="E166" s="244">
        <v>84932</v>
      </c>
      <c r="F166" s="54">
        <f t="shared" si="31"/>
        <v>97.881756367408087</v>
      </c>
    </row>
    <row r="167" spans="1:6" ht="12.75" customHeight="1" x14ac:dyDescent="0.2">
      <c r="A167" s="55">
        <v>3213</v>
      </c>
      <c r="B167" s="87" t="s">
        <v>375</v>
      </c>
      <c r="C167" s="52" t="s">
        <v>376</v>
      </c>
      <c r="D167" s="244">
        <v>400</v>
      </c>
      <c r="E167" s="244">
        <v>4125</v>
      </c>
      <c r="F167" s="54">
        <f t="shared" si="31"/>
        <v>1031.25</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44412</v>
      </c>
      <c r="E169" s="53">
        <f t="shared" si="41"/>
        <v>42836.39</v>
      </c>
      <c r="F169" s="54">
        <f t="shared" si="31"/>
        <v>96.452287669999095</v>
      </c>
    </row>
    <row r="170" spans="1:6" ht="12.75" customHeight="1" x14ac:dyDescent="0.2">
      <c r="A170" s="55">
        <v>3221</v>
      </c>
      <c r="B170" s="87" t="s">
        <v>381</v>
      </c>
      <c r="C170" s="52" t="s">
        <v>382</v>
      </c>
      <c r="D170" s="244">
        <v>16835</v>
      </c>
      <c r="E170" s="244">
        <v>23873.7</v>
      </c>
      <c r="F170" s="54">
        <f t="shared" si="31"/>
        <v>141.80991980991982</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11933</v>
      </c>
      <c r="E172" s="244">
        <v>13822.88</v>
      </c>
      <c r="F172" s="54">
        <f t="shared" si="31"/>
        <v>115.83742562641415</v>
      </c>
    </row>
    <row r="173" spans="1:6" ht="12.75" customHeight="1" x14ac:dyDescent="0.2">
      <c r="A173" s="55">
        <v>3224</v>
      </c>
      <c r="B173" s="87" t="s">
        <v>387</v>
      </c>
      <c r="C173" s="52" t="s">
        <v>388</v>
      </c>
      <c r="D173" s="244">
        <v>14904</v>
      </c>
      <c r="E173" s="244">
        <v>2239.81</v>
      </c>
      <c r="F173" s="54">
        <f t="shared" si="31"/>
        <v>15.0282474503489</v>
      </c>
    </row>
    <row r="174" spans="1:6" ht="12.75" customHeight="1" x14ac:dyDescent="0.2">
      <c r="A174" s="55">
        <v>3225</v>
      </c>
      <c r="B174" s="87" t="s">
        <v>389</v>
      </c>
      <c r="C174" s="52" t="s">
        <v>390</v>
      </c>
      <c r="D174" s="244">
        <v>740</v>
      </c>
      <c r="E174" s="244">
        <v>2900</v>
      </c>
      <c r="F174" s="54">
        <f t="shared" si="31"/>
        <v>391.89189189189187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147063</v>
      </c>
      <c r="E177" s="53">
        <f t="shared" si="42"/>
        <v>149831.49000000002</v>
      </c>
      <c r="F177" s="54">
        <f t="shared" si="31"/>
        <v>101.88251973643949</v>
      </c>
    </row>
    <row r="178" spans="1:6" ht="12.75" customHeight="1" x14ac:dyDescent="0.2">
      <c r="A178" s="55">
        <v>3231</v>
      </c>
      <c r="B178" s="87" t="s">
        <v>397</v>
      </c>
      <c r="C178" s="52" t="s">
        <v>398</v>
      </c>
      <c r="D178" s="244">
        <v>11794</v>
      </c>
      <c r="E178" s="244">
        <v>12151.34</v>
      </c>
      <c r="F178" s="54">
        <f t="shared" si="31"/>
        <v>103.02984568424623</v>
      </c>
    </row>
    <row r="179" spans="1:6" ht="12.75" customHeight="1" x14ac:dyDescent="0.2">
      <c r="A179" s="55">
        <v>3232</v>
      </c>
      <c r="B179" s="87" t="s">
        <v>399</v>
      </c>
      <c r="C179" s="52" t="s">
        <v>400</v>
      </c>
      <c r="D179" s="244">
        <v>13283</v>
      </c>
      <c r="E179" s="244">
        <v>3302.49</v>
      </c>
      <c r="F179" s="54">
        <f t="shared" si="31"/>
        <v>24.862531054731608</v>
      </c>
    </row>
    <row r="180" spans="1:6" ht="12.75" customHeight="1" x14ac:dyDescent="0.2">
      <c r="A180" s="55">
        <v>3233</v>
      </c>
      <c r="B180" s="87" t="s">
        <v>401</v>
      </c>
      <c r="C180" s="52" t="s">
        <v>402</v>
      </c>
      <c r="D180" s="244">
        <v>5430</v>
      </c>
      <c r="E180" s="244">
        <v>5430</v>
      </c>
      <c r="F180" s="54">
        <f t="shared" si="31"/>
        <v>100</v>
      </c>
    </row>
    <row r="181" spans="1:6" ht="12.75" customHeight="1" x14ac:dyDescent="0.2">
      <c r="A181" s="55">
        <v>3234</v>
      </c>
      <c r="B181" s="87" t="s">
        <v>403</v>
      </c>
      <c r="C181" s="52" t="s">
        <v>404</v>
      </c>
      <c r="D181" s="244">
        <v>1700</v>
      </c>
      <c r="E181" s="244">
        <v>7102.11</v>
      </c>
      <c r="F181" s="54">
        <f t="shared" si="31"/>
        <v>417.77117647058822</v>
      </c>
    </row>
    <row r="182" spans="1:6" ht="12.75" customHeight="1" x14ac:dyDescent="0.2">
      <c r="A182" s="55">
        <v>3235</v>
      </c>
      <c r="B182" s="87" t="s">
        <v>405</v>
      </c>
      <c r="C182" s="52" t="s">
        <v>406</v>
      </c>
      <c r="D182" s="244">
        <v>72400</v>
      </c>
      <c r="E182" s="244">
        <v>75088.009999999995</v>
      </c>
      <c r="F182" s="54">
        <f t="shared" si="31"/>
        <v>103.71272099447512</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30563</v>
      </c>
      <c r="E184" s="244">
        <v>31500</v>
      </c>
      <c r="F184" s="54">
        <f t="shared" si="31"/>
        <v>103.06579851454374</v>
      </c>
    </row>
    <row r="185" spans="1:6" ht="12.75" customHeight="1" x14ac:dyDescent="0.2">
      <c r="A185" s="55">
        <v>3238</v>
      </c>
      <c r="B185" s="87" t="s">
        <v>411</v>
      </c>
      <c r="C185" s="52" t="s">
        <v>412</v>
      </c>
      <c r="D185" s="244"/>
      <c r="E185" s="244">
        <v>3425</v>
      </c>
      <c r="F185" s="54" t="str">
        <f t="shared" si="31"/>
        <v>-</v>
      </c>
    </row>
    <row r="186" spans="1:6" ht="12.75" customHeight="1" x14ac:dyDescent="0.2">
      <c r="A186" s="55">
        <v>3239</v>
      </c>
      <c r="B186" s="87" t="s">
        <v>413</v>
      </c>
      <c r="C186" s="52" t="s">
        <v>414</v>
      </c>
      <c r="D186" s="244">
        <v>11893</v>
      </c>
      <c r="E186" s="244">
        <v>11832.54</v>
      </c>
      <c r="F186" s="54">
        <f t="shared" si="31"/>
        <v>99.491633734129323</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35338</v>
      </c>
      <c r="E188" s="53">
        <f t="shared" si="43"/>
        <v>31275.469999999998</v>
      </c>
      <c r="F188" s="54">
        <f t="shared" si="31"/>
        <v>88.503791952006324</v>
      </c>
    </row>
    <row r="189" spans="1:6" ht="12.75" customHeight="1" x14ac:dyDescent="0.2">
      <c r="A189" s="55">
        <v>3291</v>
      </c>
      <c r="B189" s="234" t="s">
        <v>419</v>
      </c>
      <c r="C189" s="52" t="s">
        <v>420</v>
      </c>
      <c r="D189" s="244">
        <v>21535</v>
      </c>
      <c r="E189" s="244">
        <v>16435.419999999998</v>
      </c>
      <c r="F189" s="54">
        <f t="shared" si="31"/>
        <v>76.319572788483853</v>
      </c>
    </row>
    <row r="190" spans="1:6" ht="12.75" customHeight="1" x14ac:dyDescent="0.2">
      <c r="A190" s="55">
        <v>3292</v>
      </c>
      <c r="B190" s="87" t="s">
        <v>421</v>
      </c>
      <c r="C190" s="52" t="s">
        <v>422</v>
      </c>
      <c r="D190" s="244">
        <v>4365</v>
      </c>
      <c r="E190" s="244">
        <v>4554.3900000000003</v>
      </c>
      <c r="F190" s="54">
        <f t="shared" si="31"/>
        <v>104.33883161512027</v>
      </c>
    </row>
    <row r="191" spans="1:6" ht="12.75" customHeight="1" x14ac:dyDescent="0.2">
      <c r="A191" s="55">
        <v>3293</v>
      </c>
      <c r="B191" s="87" t="s">
        <v>423</v>
      </c>
      <c r="C191" s="52" t="s">
        <v>424</v>
      </c>
      <c r="D191" s="244">
        <v>490</v>
      </c>
      <c r="E191" s="244">
        <v>1337.62</v>
      </c>
      <c r="F191" s="54">
        <f t="shared" si="31"/>
        <v>272.98367346938772</v>
      </c>
    </row>
    <row r="192" spans="1:6" ht="12.75" customHeight="1" x14ac:dyDescent="0.2">
      <c r="A192" s="55">
        <v>3294</v>
      </c>
      <c r="B192" s="87" t="s">
        <v>425</v>
      </c>
      <c r="C192" s="52" t="s">
        <v>426</v>
      </c>
      <c r="D192" s="244">
        <v>6900</v>
      </c>
      <c r="E192" s="244">
        <v>6900</v>
      </c>
      <c r="F192" s="54">
        <f t="shared" si="31"/>
        <v>100</v>
      </c>
    </row>
    <row r="193" spans="1:6" ht="12.75" customHeight="1" x14ac:dyDescent="0.2">
      <c r="A193" s="55">
        <v>3295</v>
      </c>
      <c r="B193" s="87" t="s">
        <v>427</v>
      </c>
      <c r="C193" s="52" t="s">
        <v>428</v>
      </c>
      <c r="D193" s="244">
        <v>2048</v>
      </c>
      <c r="E193" s="244">
        <v>2048.04</v>
      </c>
      <c r="F193" s="54">
        <f t="shared" si="31"/>
        <v>100.001953125</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3609</v>
      </c>
      <c r="E196" s="53">
        <f t="shared" si="44"/>
        <v>3789.09</v>
      </c>
      <c r="F196" s="54">
        <f t="shared" si="31"/>
        <v>104.99002493765586</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3609</v>
      </c>
      <c r="E210" s="53">
        <f t="shared" si="47"/>
        <v>3789.09</v>
      </c>
      <c r="F210" s="54">
        <f t="shared" si="31"/>
        <v>104.99002493765586</v>
      </c>
    </row>
    <row r="211" spans="1:6" ht="12.75" customHeight="1" x14ac:dyDescent="0.2">
      <c r="A211" s="55">
        <v>3431</v>
      </c>
      <c r="B211" s="234" t="s">
        <v>463</v>
      </c>
      <c r="C211" s="52" t="s">
        <v>464</v>
      </c>
      <c r="D211" s="244">
        <v>3609</v>
      </c>
      <c r="E211" s="244">
        <v>3789.09</v>
      </c>
      <c r="F211" s="54">
        <f t="shared" si="31"/>
        <v>104.99002493765586</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1557928</v>
      </c>
      <c r="E289" s="53">
        <f t="shared" si="79"/>
        <v>1578869.16</v>
      </c>
      <c r="F289" s="54">
        <f t="shared" si="76"/>
        <v>101.34416738129104</v>
      </c>
    </row>
    <row r="290" spans="1:6" ht="12.75" customHeight="1" x14ac:dyDescent="0.2">
      <c r="A290" s="55" t="s">
        <v>606</v>
      </c>
      <c r="B290" s="87" t="s">
        <v>617</v>
      </c>
      <c r="C290" s="52" t="s">
        <v>618</v>
      </c>
      <c r="D290" s="53">
        <f>IF(D6&gt;=D289,D6-D289,0)</f>
        <v>59214</v>
      </c>
      <c r="E290" s="53">
        <f>IF(E6&gt;=E289,E6-E289,0)</f>
        <v>26233.5</v>
      </c>
      <c r="F290" s="54">
        <f t="shared" si="76"/>
        <v>44.302867565102851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v>31177.119999999999</v>
      </c>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28037</v>
      </c>
      <c r="E350" s="53">
        <f t="shared" si="95"/>
        <v>0</v>
      </c>
      <c r="F350" s="54">
        <f t="shared" si="81"/>
        <v>0</v>
      </c>
    </row>
    <row r="351" spans="1:6" ht="12.75" customHeight="1" x14ac:dyDescent="0.2">
      <c r="A351" s="55">
        <v>41</v>
      </c>
      <c r="B351" s="87" t="s">
        <v>738</v>
      </c>
      <c r="C351" s="52" t="s">
        <v>739</v>
      </c>
      <c r="D351" s="53">
        <f t="shared" ref="D351:E351" si="96">D352+D356</f>
        <v>22400</v>
      </c>
      <c r="E351" s="53">
        <f t="shared" si="96"/>
        <v>0</v>
      </c>
      <c r="F351" s="54">
        <f t="shared" si="81"/>
        <v>0</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22400</v>
      </c>
      <c r="E356" s="53">
        <f t="shared" si="98"/>
        <v>0</v>
      </c>
      <c r="F356" s="54">
        <f t="shared" si="81"/>
        <v>0</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v>22400</v>
      </c>
      <c r="E359" s="244"/>
      <c r="F359" s="54">
        <f t="shared" si="81"/>
        <v>0</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5637</v>
      </c>
      <c r="E363" s="53">
        <f t="shared" si="99"/>
        <v>0</v>
      </c>
      <c r="F363" s="54">
        <f t="shared" si="81"/>
        <v>0</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5637</v>
      </c>
      <c r="E369" s="53">
        <f t="shared" si="101"/>
        <v>0</v>
      </c>
      <c r="F369" s="54">
        <f t="shared" si="81"/>
        <v>0</v>
      </c>
    </row>
    <row r="370" spans="1:6" ht="12.75" customHeight="1" x14ac:dyDescent="0.2">
      <c r="A370" s="55">
        <v>4221</v>
      </c>
      <c r="B370" s="87" t="s">
        <v>672</v>
      </c>
      <c r="C370" s="52" t="s">
        <v>764</v>
      </c>
      <c r="D370" s="244">
        <v>5637</v>
      </c>
      <c r="E370" s="244"/>
      <c r="F370" s="54">
        <f t="shared" si="81"/>
        <v>0</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28037</v>
      </c>
      <c r="E408" s="53">
        <f t="shared" si="111"/>
        <v>0</v>
      </c>
      <c r="F408" s="54">
        <f t="shared" si="81"/>
        <v>0</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1617142</v>
      </c>
      <c r="E412" s="53">
        <f>E6+E298</f>
        <v>1605102.66</v>
      </c>
      <c r="F412" s="54">
        <f t="shared" si="81"/>
        <v>99.255517449920902</v>
      </c>
    </row>
    <row r="413" spans="1:6" ht="12.75" customHeight="1" x14ac:dyDescent="0.2">
      <c r="A413" s="55" t="s">
        <v>606</v>
      </c>
      <c r="B413" s="87" t="s">
        <v>829</v>
      </c>
      <c r="C413" s="52" t="s">
        <v>830</v>
      </c>
      <c r="D413" s="53">
        <f t="shared" ref="D413:E413" si="112">D289+D350</f>
        <v>1585965</v>
      </c>
      <c r="E413" s="53">
        <f t="shared" si="112"/>
        <v>1578869.16</v>
      </c>
      <c r="F413" s="54">
        <f t="shared" si="81"/>
        <v>99.552585334480895</v>
      </c>
    </row>
    <row r="414" spans="1:6" ht="12.75" customHeight="1" x14ac:dyDescent="0.2">
      <c r="A414" s="55" t="s">
        <v>606</v>
      </c>
      <c r="B414" s="87" t="s">
        <v>831</v>
      </c>
      <c r="C414" s="52" t="s">
        <v>832</v>
      </c>
      <c r="D414" s="53">
        <f t="shared" ref="D414:E414" si="113">IF(D412&gt;=D413,D412-D413,0)</f>
        <v>31177</v>
      </c>
      <c r="E414" s="53">
        <f t="shared" si="113"/>
        <v>26233.5</v>
      </c>
      <c r="F414" s="54">
        <f t="shared" si="81"/>
        <v>84.143759822946407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31177.119999999999</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1617142</v>
      </c>
      <c r="E639" s="53">
        <f t="shared" si="180"/>
        <v>1605102.66</v>
      </c>
      <c r="F639" s="54">
        <f t="shared" si="119"/>
        <v>99.255517449920902</v>
      </c>
    </row>
    <row r="640" spans="1:6" ht="12.75" customHeight="1" x14ac:dyDescent="0.2">
      <c r="A640" s="55" t="s">
        <v>606</v>
      </c>
      <c r="B640" s="87" t="s">
        <v>1275</v>
      </c>
      <c r="C640" s="52" t="s">
        <v>1276</v>
      </c>
      <c r="D640" s="53">
        <f t="shared" ref="D640:E640" si="181">D413+D528</f>
        <v>1585965</v>
      </c>
      <c r="E640" s="53">
        <f t="shared" si="181"/>
        <v>1578869.16</v>
      </c>
      <c r="F640" s="54">
        <f t="shared" si="119"/>
        <v>99.552585334480895</v>
      </c>
    </row>
    <row r="641" spans="1:6" ht="12.75" customHeight="1" x14ac:dyDescent="0.2">
      <c r="A641" s="55" t="s">
        <v>606</v>
      </c>
      <c r="B641" s="87" t="s">
        <v>1277</v>
      </c>
      <c r="C641" s="52" t="s">
        <v>1278</v>
      </c>
      <c r="D641" s="53">
        <f t="shared" ref="D641:E641" si="182">IF(D639&gt;=D640,D639-D640,0)</f>
        <v>31177</v>
      </c>
      <c r="E641" s="53">
        <f t="shared" si="182"/>
        <v>26233.5</v>
      </c>
      <c r="F641" s="54">
        <f t="shared" si="119"/>
        <v>84.143759822946407</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31177.119999999999</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31177</v>
      </c>
      <c r="E645" s="53">
        <f t="shared" si="186"/>
        <v>57410.619999999995</v>
      </c>
      <c r="F645" s="54">
        <f t="shared" si="119"/>
        <v>184.14414472207073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99604</v>
      </c>
      <c r="E649" s="244">
        <v>135555.42000000001</v>
      </c>
      <c r="F649" s="54">
        <f t="shared" ref="F649:F724" si="188">IF(D649&lt;&gt;0,IF(E649/D649&gt;=100,"&gt;&gt;100",E649/D649*100),"-")</f>
        <v>136.09435364041607</v>
      </c>
    </row>
    <row r="650" spans="1:6" ht="12.75" customHeight="1" x14ac:dyDescent="0.2">
      <c r="A650" s="55" t="s">
        <v>1294</v>
      </c>
      <c r="B650" s="87" t="s">
        <v>1295</v>
      </c>
      <c r="C650" s="52" t="s">
        <v>1294</v>
      </c>
      <c r="D650" s="244">
        <v>1519754</v>
      </c>
      <c r="E650" s="244">
        <v>1606137.22</v>
      </c>
      <c r="F650" s="54">
        <f t="shared" si="188"/>
        <v>105.68402649376149</v>
      </c>
    </row>
    <row r="651" spans="1:6" ht="12.75" customHeight="1" x14ac:dyDescent="0.2">
      <c r="A651" s="55" t="s">
        <v>1296</v>
      </c>
      <c r="B651" s="87" t="s">
        <v>1297</v>
      </c>
      <c r="C651" s="52" t="s">
        <v>1296</v>
      </c>
      <c r="D651" s="244">
        <v>1483803</v>
      </c>
      <c r="E651" s="244">
        <v>1573519.25</v>
      </c>
      <c r="F651" s="54">
        <f t="shared" si="188"/>
        <v>106.04637205882452</v>
      </c>
    </row>
    <row r="652" spans="1:6" ht="24" x14ac:dyDescent="0.2">
      <c r="A652" s="55">
        <v>11</v>
      </c>
      <c r="B652" s="87" t="s">
        <v>1298</v>
      </c>
      <c r="C652" s="52" t="s">
        <v>1299</v>
      </c>
      <c r="D652" s="53">
        <f t="shared" ref="D652:E652" si="189">+D649+D650-D651</f>
        <v>135555</v>
      </c>
      <c r="E652" s="53">
        <f t="shared" si="189"/>
        <v>168173.3899999999</v>
      </c>
      <c r="F652" s="54">
        <f t="shared" si="188"/>
        <v>124.06284533953</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7</v>
      </c>
      <c r="E654" s="264">
        <v>7</v>
      </c>
      <c r="F654" s="54">
        <f t="shared" si="188"/>
        <v>100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7</v>
      </c>
      <c r="E656" s="264">
        <v>7</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v>38754</v>
      </c>
      <c r="E677" s="244">
        <v>53041.99</v>
      </c>
      <c r="F677" s="54">
        <f t="shared" si="188"/>
        <v>136.868426485008</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86770</v>
      </c>
      <c r="E718" s="244">
        <v>84932</v>
      </c>
      <c r="F718" s="54">
        <f t="shared" si="188"/>
        <v>97.881756367408087</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21535</v>
      </c>
      <c r="E725" s="244">
        <v>16345.42</v>
      </c>
      <c r="F725" s="54">
        <f t="shared" ref="F725:F979" si="190">IF(D725&lt;&gt;0,IF(E725/D725&gt;=100,"&gt;&gt;100",E725/D725*100),"-")</f>
        <v>75.901648479219872</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2" sqref="E24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222653</v>
      </c>
      <c r="E6" s="231">
        <f t="shared" si="0"/>
        <v>222275.13000000006</v>
      </c>
      <c r="F6" s="232">
        <f t="shared" ref="F6:F260" si="1">IF(D6&gt;0,IF(E6/D6&gt;=100,"&gt;&gt;100",E6/D6*100),"-")</f>
        <v>99.830287487705121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87098</v>
      </c>
      <c r="E7" s="106">
        <f t="shared" si="2"/>
        <v>54101.740000000049</v>
      </c>
      <c r="F7" s="95">
        <f t="shared" si="1"/>
        <v>62.115938368274868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36248</v>
      </c>
      <c r="E8" s="106">
        <f>E9+E10-E11</f>
        <v>17313.309999999998</v>
      </c>
      <c r="F8" s="95">
        <f t="shared" si="1"/>
        <v>47.763490399470307</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283154</v>
      </c>
      <c r="E10" s="249">
        <v>283153.90000000002</v>
      </c>
      <c r="F10" s="95">
        <f t="shared" si="1"/>
        <v>99.999964683529114</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246906</v>
      </c>
      <c r="E11" s="249">
        <v>265840.59000000003</v>
      </c>
      <c r="F11" s="95">
        <f t="shared" si="1"/>
        <v>107.66874438045248</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50850</v>
      </c>
      <c r="E12" s="106">
        <f t="shared" si="3"/>
        <v>36788.430000000051</v>
      </c>
      <c r="F12" s="95">
        <f t="shared" si="1"/>
        <v>72.34696165191751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50850</v>
      </c>
      <c r="E19" s="106">
        <f t="shared" si="5"/>
        <v>36788.430000000051</v>
      </c>
      <c r="F19" s="95">
        <f t="shared" si="1"/>
        <v>72.34696165191751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480256</v>
      </c>
      <c r="E20" s="249">
        <v>547616.81000000006</v>
      </c>
      <c r="F20" s="95">
        <f t="shared" si="1"/>
        <v>114.02602153851279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8314</v>
      </c>
      <c r="E21" s="249">
        <v>8313.61</v>
      </c>
      <c r="F21" s="95">
        <f t="shared" si="1"/>
        <v>99.995309117151805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8858</v>
      </c>
      <c r="E22" s="249">
        <v>8858.4599999999991</v>
      </c>
      <c r="F22" s="95">
        <f t="shared" si="1"/>
        <v>100.00519304583426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446578</v>
      </c>
      <c r="E28" s="249">
        <v>528000.44999999995</v>
      </c>
      <c r="F28" s="95">
        <f t="shared" si="1"/>
        <v>118.2325260088943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85900</v>
      </c>
      <c r="E30" s="249">
        <v>85900</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85900</v>
      </c>
      <c r="E34" s="249">
        <v>85900</v>
      </c>
      <c r="F34" s="95">
        <f t="shared" si="1"/>
        <v>100</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29846</v>
      </c>
      <c r="E54" s="249">
        <v>26987.91</v>
      </c>
      <c r="F54" s="95">
        <f t="shared" si="1"/>
        <v>90.423875896267504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29846</v>
      </c>
      <c r="E55" s="249">
        <v>26987.91</v>
      </c>
      <c r="F55" s="95">
        <f t="shared" si="1"/>
        <v>90.423875896267504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135555</v>
      </c>
      <c r="E68" s="106">
        <f t="shared" si="13"/>
        <v>168173.39</v>
      </c>
      <c r="F68" s="95">
        <f t="shared" si="1"/>
        <v>124.0628453395301</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135555</v>
      </c>
      <c r="E69" s="106">
        <f t="shared" si="14"/>
        <v>168173.39</v>
      </c>
      <c r="F69" s="95">
        <f t="shared" si="1"/>
        <v>124.0628453395301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135555</v>
      </c>
      <c r="E70" s="106">
        <f t="shared" si="15"/>
        <v>168173.39</v>
      </c>
      <c r="F70" s="95">
        <f t="shared" si="1"/>
        <v>124.0628453395301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135555</v>
      </c>
      <c r="E72" s="249">
        <v>168173.39</v>
      </c>
      <c r="F72" s="95">
        <f t="shared" si="1"/>
        <v>124.0628453395301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222653</v>
      </c>
      <c r="E175" s="106">
        <f t="shared" si="30"/>
        <v>222275.13</v>
      </c>
      <c r="F175" s="95">
        <f t="shared" si="1"/>
        <v>99.830287487705078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104378</v>
      </c>
      <c r="E176" s="106">
        <f t="shared" si="31"/>
        <v>110762.77</v>
      </c>
      <c r="F176" s="95">
        <f t="shared" si="1"/>
        <v>106.1169690931039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104378</v>
      </c>
      <c r="E177" s="106">
        <f t="shared" si="32"/>
        <v>110762.77</v>
      </c>
      <c r="F177" s="95">
        <f t="shared" si="1"/>
        <v>106.1169690931039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97228</v>
      </c>
      <c r="E178" s="249">
        <v>105453</v>
      </c>
      <c r="F178" s="95">
        <f t="shared" si="1"/>
        <v>108.45949726416259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6789</v>
      </c>
      <c r="E179" s="249">
        <v>4952.03</v>
      </c>
      <c r="F179" s="95">
        <f t="shared" si="1"/>
        <v>72.941964943290614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361</v>
      </c>
      <c r="E180" s="106">
        <f t="shared" si="33"/>
        <v>357.74</v>
      </c>
      <c r="F180" s="95">
        <f t="shared" si="1"/>
        <v>99.096952908587255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361</v>
      </c>
      <c r="E183" s="249">
        <v>357.74</v>
      </c>
      <c r="F183" s="95">
        <f t="shared" si="1"/>
        <v>99.096952908587255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118275</v>
      </c>
      <c r="E237" s="106">
        <f t="shared" si="41"/>
        <v>111512.36</v>
      </c>
      <c r="F237" s="95">
        <f t="shared" si="1"/>
        <v>94.282274360600297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87098</v>
      </c>
      <c r="E238" s="106">
        <f t="shared" si="42"/>
        <v>54101.74</v>
      </c>
      <c r="F238" s="95">
        <f t="shared" si="1"/>
        <v>62.115938368274811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87098</v>
      </c>
      <c r="E239" s="106">
        <f t="shared" si="43"/>
        <v>54101.74</v>
      </c>
      <c r="F239" s="95">
        <f t="shared" si="1"/>
        <v>62.115938368274811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19768</v>
      </c>
      <c r="E240" s="249">
        <v>12033.36</v>
      </c>
      <c r="F240" s="95">
        <f t="shared" si="1"/>
        <v>60.872925940914612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67330</v>
      </c>
      <c r="E241" s="249">
        <v>42068.38</v>
      </c>
      <c r="F241" s="95">
        <f t="shared" si="1"/>
        <v>62.480885192336252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31177</v>
      </c>
      <c r="E245" s="106">
        <f t="shared" si="45"/>
        <v>57410.62</v>
      </c>
      <c r="F245" s="95">
        <f t="shared" si="1"/>
        <v>184.14414472207076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31177</v>
      </c>
      <c r="E246" s="106">
        <f t="shared" si="46"/>
        <v>57410.62</v>
      </c>
      <c r="F246" s="95">
        <f t="shared" si="1"/>
        <v>184.14414472207076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31177</v>
      </c>
      <c r="E247" s="249">
        <v>57410.62</v>
      </c>
      <c r="F247" s="95">
        <f t="shared" si="1"/>
        <v>184.14414472207076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104378</v>
      </c>
      <c r="E288" s="249">
        <v>110762.77</v>
      </c>
      <c r="F288" s="95">
        <f t="shared" si="50"/>
        <v>106.1169690931039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7" workbookViewId="0">
      <selection activeCell="E85" sqref="E8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1585965</v>
      </c>
      <c r="E82" s="83">
        <f t="shared" si="16"/>
        <v>1578869.16</v>
      </c>
      <c r="F82" s="65">
        <f t="shared" si="1"/>
        <v>99.552585334480895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1585965</v>
      </c>
      <c r="E84" s="251">
        <v>1578869.16</v>
      </c>
      <c r="F84" s="65">
        <f t="shared" si="1"/>
        <v>99.552585334480895</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1585965</v>
      </c>
      <c r="E141" s="108">
        <f t="shared" si="28"/>
        <v>1578869.16</v>
      </c>
      <c r="F141" s="84">
        <f t="shared" si="1"/>
        <v>99.552585334480895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104378.3</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1579761.55</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1579761.55</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1262972.1100000001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313000.34999999998</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3789.09</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1573377.08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1573377.08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1254746.76</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314837.77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3792.55</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110762.77000000002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110762.77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110762.77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44022</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Fining</cp:lastModifiedBy>
  <cp:lastPrinted>2023-01-27T13:28:15Z</cp:lastPrinted>
  <dcterms:created xsi:type="dcterms:W3CDTF">2022-04-01T05:14:30Z</dcterms:created>
  <dcterms:modified xsi:type="dcterms:W3CDTF">2023-01-27T13:28:53Z</dcterms:modified>
</cp:coreProperties>
</file>